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307BBF48-28A5-47C2-98C6-53FAFE5952CA}" xr6:coauthVersionLast="46" xr6:coauthVersionMax="47" xr10:uidLastSave="{00000000-0000-0000-0000-000000000000}"/>
  <bookViews>
    <workbookView xWindow="-108" yWindow="-108" windowWidth="23256" windowHeight="12456" tabRatio="894" xr2:uid="{00000000-000D-0000-FFFF-FFFF00000000}"/>
  </bookViews>
  <sheets>
    <sheet name="civil (2)" sheetId="33" r:id="rId1"/>
    <sheet name="TOTAL" sheetId="23" r:id="rId2"/>
  </sheets>
  <definedNames>
    <definedName name="_xlnm.Print_Area" localSheetId="1">TOTAL!$A$1:$C$27</definedName>
    <definedName name="_xlnm.Print_Titles" localSheetId="0">'civil (2)'!$1:$1</definedName>
    <definedName name="_xlnm.Print_Titles" localSheetId="1">TOTAL!$1:$3</definedName>
  </definedNames>
  <calcPr calcId="181029"/>
</workbook>
</file>

<file path=xl/calcChain.xml><?xml version="1.0" encoding="utf-8"?>
<calcChain xmlns="http://schemas.openxmlformats.org/spreadsheetml/2006/main">
  <c r="D339" i="33" l="1"/>
  <c r="D338" i="33"/>
  <c r="D337" i="33"/>
  <c r="D336" i="33"/>
  <c r="N254" i="33"/>
  <c r="B14" i="23"/>
</calcChain>
</file>

<file path=xl/sharedStrings.xml><?xml version="1.0" encoding="utf-8"?>
<sst xmlns="http://schemas.openxmlformats.org/spreadsheetml/2006/main" count="942" uniqueCount="515">
  <si>
    <t>kg</t>
  </si>
  <si>
    <t>RC0083</t>
  </si>
  <si>
    <t>BW0002</t>
  </si>
  <si>
    <t>Code</t>
  </si>
  <si>
    <t>Description</t>
  </si>
  <si>
    <t>Qty.</t>
  </si>
  <si>
    <t>Amount</t>
  </si>
  <si>
    <t>m³</t>
  </si>
  <si>
    <t xml:space="preserve">Unit </t>
  </si>
  <si>
    <t>EW0195</t>
  </si>
  <si>
    <t>SM0072</t>
  </si>
  <si>
    <t>Providing &amp; laying Second-Class Half-brick Masonry (125 mm) in superstructure below floor 2 level</t>
  </si>
  <si>
    <t>CW0003</t>
  </si>
  <si>
    <t>EW0031</t>
  </si>
  <si>
    <t xml:space="preserve">kg </t>
  </si>
  <si>
    <t>FL0175</t>
  </si>
  <si>
    <t>SW0020</t>
  </si>
  <si>
    <t>No.</t>
  </si>
  <si>
    <t>RC0002</t>
  </si>
  <si>
    <t>RC0090</t>
  </si>
  <si>
    <t>CANOPY FOOTING</t>
  </si>
  <si>
    <t xml:space="preserve">Providing and laying in position plain cement concrete excluding the cost of centering and shuttering - All work up to plinth level.1:3:6 (1 cement : 3 sand : 6 graded crushed rock 20mm). </t>
  </si>
  <si>
    <t>Nos</t>
  </si>
  <si>
    <t>Steel work welded, in built up sections solid anchor bolt 25mm and complete as per the drawing including 2 Nuts and washer</t>
  </si>
  <si>
    <t>PYLON FOOTING</t>
  </si>
  <si>
    <t xml:space="preserve">Steel work welded, in built up sections, trusses, frame-works including cutting, hoisting, fixing and applying priming coat of red. Sheet/solid/RS Joist, MS Frame as per the drawing </t>
  </si>
  <si>
    <t>SW0110</t>
  </si>
  <si>
    <t>CHAMBERS</t>
  </si>
  <si>
    <t>DR0106</t>
  </si>
  <si>
    <t>DR0105</t>
  </si>
  <si>
    <t>WATER FILTER SHED</t>
  </si>
  <si>
    <t>RF0003</t>
  </si>
  <si>
    <t>GL0009</t>
  </si>
  <si>
    <t>PL0031</t>
  </si>
  <si>
    <t>Providing &amp; laying 15mm cement plaster on rough side of single or half-brick wall C.M 1:4</t>
  </si>
  <si>
    <t>Providing and laying Hammer dressed dry stone soling</t>
  </si>
  <si>
    <t>SM0070</t>
  </si>
  <si>
    <t>Providing &amp; fixing Plaint sheet (0.5mm thick)</t>
  </si>
  <si>
    <t>EW0106</t>
  </si>
  <si>
    <t>CW0008</t>
  </si>
  <si>
    <t>SM0006</t>
  </si>
  <si>
    <t>m</t>
  </si>
  <si>
    <t>m²</t>
  </si>
  <si>
    <t>RF0007</t>
  </si>
  <si>
    <t>SHEAR WALL</t>
  </si>
  <si>
    <t>Earth work in excavation over areas, depth &gt;300mm, width &gt;1.5m, area &gt;10 m² on plan, including disposal of excavated earth within 50m lead and 1.5m lift &amp; disposed soil to be neatly dressed. Hard Soil</t>
  </si>
  <si>
    <t>Filling of trenches, sides of foundations etc. in layers &lt;200mm using selected excavated earth, ramming etc. within lead 50 m &amp; lift 1.5m.</t>
  </si>
  <si>
    <t>RC0007</t>
  </si>
  <si>
    <t xml:space="preserve">Providing &amp; laying in position reinforced cement concrete work in walls (any thickness) including attached pilasters buttresses, piers, abutments etc. up to floor five level excluding the cost of centering, shuttering and reinforcement. 1:2:4 (1 cement : 2 sand : 4 graded crushed rock 20 mm nominal size). </t>
  </si>
  <si>
    <t>Providing &amp; fixing Thermo-Mechanically Treated
reinforcement bar (Yield Strength 500 MPa) for R.C.C work including cutting, bending, binding and placing in position complete</t>
  </si>
  <si>
    <t>RC0091</t>
  </si>
  <si>
    <t>Providing &amp; fixing centering and shuttering (formwork), including strutting, propping etc. and removal of formwork</t>
  </si>
  <si>
    <t>PO0049</t>
  </si>
  <si>
    <t>Providing &amp; laying H.D.P.E Pipes, 4 PN with slope 2%. 90mm as weep hole.</t>
  </si>
  <si>
    <t>Unit</t>
  </si>
  <si>
    <t>I</t>
  </si>
  <si>
    <t>Underground Tanks</t>
  </si>
  <si>
    <t>Providing and laying Hand packed stone filling or soling
with stones</t>
  </si>
  <si>
    <t>Providing &amp; fixing centering and shuttering (formwork), including strutting, propping etc. and removal of formwork. Foundation and plinth etc.</t>
  </si>
  <si>
    <t>Providing and laying second-class brick work in super structure above plinth level in cement mortar 1:4</t>
  </si>
  <si>
    <t>PL0070</t>
  </si>
  <si>
    <t xml:space="preserve">Providing &amp; laying cement plaster, finished with floating coat of neat cement, 12mm plaster in C.M 1:3 </t>
  </si>
  <si>
    <t>PT0010</t>
  </si>
  <si>
    <t>PT0049</t>
  </si>
  <si>
    <t xml:space="preserve">Supplying, fixing and laying Aluminium Fill cap </t>
  </si>
  <si>
    <t xml:space="preserve">Supplying, fixing and laying Aluminium Dip cap </t>
  </si>
  <si>
    <t xml:space="preserve">Supplying, fixing and laying Tee vent hood </t>
  </si>
  <si>
    <t>bucket</t>
  </si>
  <si>
    <t>Total:</t>
  </si>
  <si>
    <t>EW0030</t>
  </si>
  <si>
    <t>Earth work in excavation over areas, depth &gt;300mm, width &gt;1.5m, area &gt;10 m² on plan, including disposal of excavated earth within 50m lead and 1.5m lift &amp; disposed soil to be neatly dressed. Ordinary Soil</t>
  </si>
  <si>
    <t>RW0121</t>
  </si>
  <si>
    <t>Preparation of sub grade with proper camber by excavating earth to depth equal to pavement thickness, consolidation with roller, disposal of surplus earth up to 50m. All kinds of soil. 100mm thick</t>
  </si>
  <si>
    <t>RW0123</t>
  </si>
  <si>
    <t>Consolidation of sub-grade with roller, and making good the undulation with earth and re-rolling the sub grade</t>
  </si>
  <si>
    <t>RW0330</t>
  </si>
  <si>
    <t xml:space="preserve">Providing and laying factory made kerb stone (Edging)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&amp; Depth/height of finished kerb edging shall be measured for payment. 450x300x150mm thick </t>
  </si>
  <si>
    <t>RW0300/1</t>
  </si>
  <si>
    <t>Providing and laying factory made Cement Concrete paver blocks M40 in footpath, parks, lawns, drive ways or light traffic parking etc., of required strength, thickness &amp; size/ shape, laid in required colour &amp; pattern over 50mm thick compacted bed of sand, compacting and proper embedding/laying of inter locking paver blocks into the sand bedding, filling the joints with sand and cutting of paver blocks as per required size and pattern, finishing and sweeping extra sand, PCC 1:2:4 at required area and maintain slope, etc. complete all as per direction of Engineer-in-Charge. Interlocking Paver Block (Zig Zag) M40 80mm Thick. Red and Ash Grey Colour in 2 rows in 1:1 ratio.</t>
  </si>
  <si>
    <t>Providing &amp; applying one coat of primers. Cement primer</t>
  </si>
  <si>
    <t>PT0052</t>
  </si>
  <si>
    <t>Providing and applying finishing coats. Vinyl plastic emulsion paint, for cement, masonry, plaster, two coats on new work. Ox Blue and white 300mm strip. Brand Asian paints/Nerolac Paints only.</t>
  </si>
  <si>
    <t>Providing and applying finishing coats. Acrylic emulsion paint, for cement, masonry, plaster, two coats on new work. Ox Blue and white 300mm strip. Brand Asian paints/Nerolac Paints only.</t>
  </si>
  <si>
    <t>Providing &amp; laying in position reinforced cement concrete excluding the cost of centering, shuttering and reinforcement - all work up to plinth level. 1:1.5:3 (1 cement : 1.5 sand : 3 graded crushed rock 20 mm nominal size) 100mm thick with expansion gap 5mm at every 5 m square interval. No formwork is needed for this job.</t>
  </si>
  <si>
    <t>Providing &amp; fixing Thermo-Mechanically Treated reinforcement bar (Yield Strength 500 MPa) for R.C.C work including cutting, bending, binding and placing in position complete. 1 layer 8mm ∅ @200mm c/c 150mm thick.</t>
  </si>
  <si>
    <t>BELOW PLINTH LEVEL</t>
  </si>
  <si>
    <t>RC0010</t>
  </si>
  <si>
    <t>PL0011</t>
  </si>
  <si>
    <t>PL0021</t>
  </si>
  <si>
    <t>SW0022</t>
  </si>
  <si>
    <t>GL0001</t>
  </si>
  <si>
    <t>each</t>
  </si>
  <si>
    <t>PT0053</t>
  </si>
  <si>
    <t>CORNICES</t>
  </si>
  <si>
    <t>RC0032</t>
  </si>
  <si>
    <t>SW0046</t>
  </si>
  <si>
    <t>SW0035</t>
  </si>
  <si>
    <t>PI0050</t>
  </si>
  <si>
    <t>PI0065</t>
  </si>
  <si>
    <t>PI0250</t>
  </si>
  <si>
    <t>PI0316</t>
  </si>
  <si>
    <t>PO0372</t>
  </si>
  <si>
    <t>PO0360</t>
  </si>
  <si>
    <t>PO0601</t>
  </si>
  <si>
    <t>PO0621</t>
  </si>
  <si>
    <t>SW0021</t>
  </si>
  <si>
    <t>WINDOWS AND DOORS</t>
  </si>
  <si>
    <t>D2</t>
  </si>
  <si>
    <t>W1</t>
  </si>
  <si>
    <t>W2</t>
  </si>
  <si>
    <t>DP0015</t>
  </si>
  <si>
    <t>RC0092</t>
  </si>
  <si>
    <t>CG0002</t>
  </si>
  <si>
    <t>Excavation in foundation trenches or drains not exceeding 1.5m in width or area 10 m² on plan, including dressing &amp; ramming, disposal of surplus soil within 50m lead &amp; 1.5m lift - Hard Soil</t>
  </si>
  <si>
    <t>Providing &amp; laying Random Rubble Masonry with hard stone in foundation &amp; plinth in CM 1:4</t>
  </si>
  <si>
    <t xml:space="preserve"> Providing &amp; fixing Thermo-Mechanically Treated reinforcement bar (Yield Strength 500 MPa) for R.C.C work including cutting, bending, binding and placing in position complete </t>
  </si>
  <si>
    <t>Kg</t>
  </si>
  <si>
    <t>ABOVE PLINTH LEVEL</t>
  </si>
  <si>
    <t>RC0018</t>
  </si>
  <si>
    <t xml:space="preserve">slab </t>
  </si>
  <si>
    <t>STAIRCASE</t>
  </si>
  <si>
    <t xml:space="preserve">PLINTH PROTECTION AND DRAIN </t>
  </si>
  <si>
    <t>DR0001</t>
  </si>
  <si>
    <t>DR0012</t>
  </si>
  <si>
    <t>Steel work welded, in built up sections, trusses, frame-works including cutting, hoisting, fixing and appl. priming coat of red In Tees, angles, flats and channels 65x65x6mm MS angle</t>
  </si>
  <si>
    <t>WW0410</t>
  </si>
  <si>
    <t>D1</t>
  </si>
  <si>
    <t>D3</t>
  </si>
  <si>
    <t>W4</t>
  </si>
  <si>
    <t>W5</t>
  </si>
  <si>
    <t xml:space="preserve">FGW </t>
  </si>
  <si>
    <t>Nos.</t>
  </si>
  <si>
    <t>WW0300</t>
  </si>
  <si>
    <t>PL0052</t>
  </si>
  <si>
    <t>RC0031</t>
  </si>
  <si>
    <t>RC0034</t>
  </si>
  <si>
    <t>Lintel Cornice (only cornice portion at external face)</t>
  </si>
  <si>
    <t>WW0045</t>
  </si>
  <si>
    <t>MONKEY LADDER</t>
  </si>
  <si>
    <t xml:space="preserve">ROOFING </t>
  </si>
  <si>
    <t xml:space="preserve">FLOORING </t>
  </si>
  <si>
    <t>FL0150</t>
  </si>
  <si>
    <t>FL0170</t>
  </si>
  <si>
    <t>FL0171</t>
  </si>
  <si>
    <t>Extra for marble stone flooring for nosing in step-treads</t>
  </si>
  <si>
    <t>PLASTER AND PUTTY</t>
  </si>
  <si>
    <t>Providing &amp; laying 12mm cement plaster C.M 1:4</t>
  </si>
  <si>
    <t>PL0125</t>
  </si>
  <si>
    <t>BRICK WORK</t>
  </si>
  <si>
    <t>BW0021</t>
  </si>
  <si>
    <t>CEILING</t>
  </si>
  <si>
    <t>WW0121</t>
  </si>
  <si>
    <t>WW0055</t>
  </si>
  <si>
    <t xml:space="preserve">PAINTING </t>
  </si>
  <si>
    <t>Providing &amp; applying one coat of primers</t>
  </si>
  <si>
    <t>PT0012</t>
  </si>
  <si>
    <t>Providing and applying finishing coats</t>
  </si>
  <si>
    <t>PT0048</t>
  </si>
  <si>
    <t>PT0110</t>
  </si>
  <si>
    <t xml:space="preserve">Providing &amp; fixing centering and shuttering (formwork), including strutting, propping etc. and removal of formwork </t>
  </si>
  <si>
    <t xml:space="preserve">Beam </t>
  </si>
  <si>
    <t xml:space="preserve">Footing </t>
  </si>
  <si>
    <t>RC0093</t>
  </si>
  <si>
    <t xml:space="preserve">Column </t>
  </si>
  <si>
    <t>RC0095</t>
  </si>
  <si>
    <t>RC0094</t>
  </si>
  <si>
    <t xml:space="preserve">staircase </t>
  </si>
  <si>
    <t xml:space="preserve">SS RAILING </t>
  </si>
  <si>
    <t>PLUMBING WORK</t>
  </si>
  <si>
    <t>PI0302</t>
  </si>
  <si>
    <t>PO0015</t>
  </si>
  <si>
    <t>PI0088</t>
  </si>
  <si>
    <t>PI0260</t>
  </si>
  <si>
    <t>PO0370</t>
  </si>
  <si>
    <t>PO0417</t>
  </si>
  <si>
    <t>PI0186</t>
  </si>
  <si>
    <t>PI0207</t>
  </si>
  <si>
    <t>PI0275</t>
  </si>
  <si>
    <t>RF0190</t>
  </si>
  <si>
    <t xml:space="preserve">Sales Building </t>
  </si>
  <si>
    <t xml:space="preserve">Canopy footing </t>
  </si>
  <si>
    <t xml:space="preserve">Pylon footing </t>
  </si>
  <si>
    <t xml:space="preserve">Chambers </t>
  </si>
  <si>
    <t>Decanting Shed</t>
  </si>
  <si>
    <t>Sand Bucket Shed</t>
  </si>
  <si>
    <t>Shear Wall</t>
  </si>
  <si>
    <t>Civil Works</t>
  </si>
  <si>
    <t xml:space="preserve">Constructing Septic Tanks, in 2nd class brick masonry in cement mortar 1:4, including fittings, C.I cover with frame, 40mm thick concrete flooring (40mm aggregates) cement plaster concrete base in C.C 1:4:8 etc. complete as per standard design 25 users, complete as per drawing </t>
  </si>
  <si>
    <t>Providing &amp; fixing Grab Bar Grab Bar 692 mm Long, Satin product code: WAC-SAP-BR0600CS product range: accessories (for disable-friendly bathroom). Brand Hindware/Jaquar only.</t>
  </si>
  <si>
    <t>Clearing jungle including uprooting of vegetation &amp; trees of girth &lt; 300mm &amp; disposal within 50m of the site</t>
  </si>
  <si>
    <t>Providing and laying 50mm thick Plinth Protection and grouted with fine sand mix including well rammed, finishing the top smooth With cement concrete 1:3:6, 20mm aggregates, laid over 75mm thick layer of compacted gravel (40mm)</t>
  </si>
  <si>
    <t>Constructing second class brick masonry open surface drain in cement mortar 1:4 including earth work in excavation 100 mm thick concrete bed 1:5:10, 40mm aggregate and 25mm thick cement concrete 1:2:4,12 mm aggregate for filling haunches including 12mm cement plastering 1:4 with a floating coat of neat cement and disposal of surplus earth etc. complete 250mm x 300mm depth</t>
  </si>
  <si>
    <t>Providing &amp; laying 20mm plain cement mortar band in C.M 1:4, Raised band.</t>
  </si>
  <si>
    <t>Bhutan type Traditional Cornices in R.C.C 1:1.5:3, 20 mm aggregate including cost of formwork including finishing with 6mm thick plaster on the exposed surface with cement mortar 1:3, including reinforcement (Measurement to be taken along the cornice and wall junction)</t>
  </si>
  <si>
    <t xml:space="preserve">Bhutan type Traditional Zhu in R.C.C 1:1.5:3, 20 mm aggregate including cost of formwork including finishing with 6mm thick plaster on the exposed surface with cement mortar 1:3, including reinforcement as per the drawing </t>
  </si>
  <si>
    <t xml:space="preserve">FORMWORK </t>
  </si>
  <si>
    <t>Constructing Brick masonry manhole in cement mortar 1:5, foundation concrete 1:4:8 40mm aggregates, 12mm plaster in CM 1:3 finished with floating coat of neat cement and making channels in cement concrete 1:2:4 20mm aggregates, neatly finished complete Inside dimension 600 x 600mm &amp; 600mm deep including C.I. cover &amp; frame (weight &gt;38 kg)</t>
  </si>
  <si>
    <t>Earth work in excavation over areas, depth &gt;300mm, width &gt;1.5m, area &gt;10 m² on plan, including disposal of excavated earth within 50m lead and 1.5m lift &amp; disposed soil to be neatly dressed, Hard Soil</t>
  </si>
  <si>
    <t>Providing &amp; applying putty of thickness 2mm or more over plastered surface to prepare the surface even and smooth complete. Brand JY white/ Birla While Wall Putty/V V Paints Wall Putty/Bird White Synthetic Cement Based Wall Putty/Iris Paints Wall Putty</t>
  </si>
  <si>
    <t>Multi-Storied building at all middle floor levels (excluding the cost of phana)</t>
  </si>
  <si>
    <t>Providing and laying hand packed stone filling or soling with stone.</t>
  </si>
  <si>
    <t>Providing and laying hand packed stone filling or soling with stone</t>
  </si>
  <si>
    <t>Providing &amp; fixing Pre Painted Steel Corrugated Roofing sheets, including bolts, hooks and nuts 8mm Ø with bitumen and G.I limpet washers filled with white lead for connection, excluding the cost of purlins, rafter and trusses. 24g (0.60mm). Brand Tata Durashine Nuvo Blue colour.</t>
  </si>
  <si>
    <t>RF0010</t>
  </si>
  <si>
    <t>Providing &amp; fixing Kitchen Sinks including all connections and fittings. Stainless steel, 580 x 480 x 175 mm, single bowl. Brand Jaquar/Hindware</t>
  </si>
  <si>
    <t>PI0121</t>
  </si>
  <si>
    <t>Providing &amp; fixing 600mm roll formed ridges or hips in Pre Painted Steel sheets, including bolts, hooks and nuts 8mm Ø G.I limpet and bitumen washers for connection. 24g (0.60mm). Brand Tata Durashine Nuvo Blue colour.</t>
  </si>
  <si>
    <t>20 mm nominal outer Ø Pipes</t>
  </si>
  <si>
    <t>25 mm nominal outer Ø Pipes</t>
  </si>
  <si>
    <t>PI0187</t>
  </si>
  <si>
    <t>Providing &amp; fixing SS health faucet 15mm Ø Brand Jaquar/Hindware</t>
  </si>
  <si>
    <t>Providing &amp; laying Random Rubble Masonry with hard stone in foundation &amp; plinth. In cement mortar 1:5</t>
  </si>
  <si>
    <t>SM0110</t>
  </si>
  <si>
    <t>Providing &amp; laying pointing on stone work with cement mortar 1:3. Flush pointing</t>
  </si>
  <si>
    <t>Fire Fighting and Safety Equipment</t>
  </si>
  <si>
    <t>Providing and installing CO2 fire extinguisher 4.5 kg</t>
  </si>
  <si>
    <t>Providing and installing cylindrical SS dustbin 300mm Ø 900mm height. Sample is Ramtokto FRO.</t>
  </si>
  <si>
    <t>Providing and installing sign board (no parking, parking, U-Turn allowed, pump ahead 50m, etc.). Sample is Ramtokto FRO and must consult site engineer.</t>
  </si>
  <si>
    <t>Providing and fixing round pipe road delineators 50mm Ø 600mm length with three band 75mm wide 3M reflector red, yellow and white colour with welded net frame at top placed on at least 10 m interval with PCC block 1:3:6 including excavation of pit.</t>
  </si>
  <si>
    <t>Providing &amp; fixing Mixed Conifer (undressed) in frames including necessary accessories.</t>
  </si>
  <si>
    <t>Providing &amp; fixing toilet paper holder C.P. brass. Brand Jaquar/Hindware</t>
  </si>
  <si>
    <t>Providing and fixing on wall face single socketed rigid PVC (Working Pressure 4kgf per cm²) rain water pipes including jointing with seal ring leaving 10 mm gap for thermal expansion- complete 75mm Ø. Brand Astral, Ashrivad, Finolex</t>
  </si>
  <si>
    <t>Providing &amp; fixing P.V.C door bend 110mm Ø. Brand Astral, Ashrivad, Finolex</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</si>
  <si>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pressure testing of joints complete as per direction of Engineer in Charge. Concealed work, including cutting chases and making the good walls etc. Brand Astral, Ashrivad, Finolex</t>
  </si>
  <si>
    <t>Providing &amp; laying H.D.P.E pipes, 10 PN, including H.D.P.E fittings (excluding trenching, refilling &amp; thrust block). 25mm Ø. Brand Rabten/Bhutan Pipes.</t>
  </si>
  <si>
    <t>Providing &amp; fixing c.p. brass bibcock 15mm, long nose, c.p. knob. Brand Jaquar/Hindware.</t>
  </si>
  <si>
    <t xml:space="preserve">Cement primer, Asian/ Nerolac/Shalimar </t>
  </si>
  <si>
    <t xml:space="preserve">Wood work - pink primer. Brand Asian/ Nerolac/Shalimar </t>
  </si>
  <si>
    <t xml:space="preserve">High gloss synthetic enamel\for steel &amp; wood work, two coats on new work. Brand Asian/ Nerolac/Shalimar </t>
  </si>
  <si>
    <t>Interior/Exterior Acrylic emulsion, two coat. Brand Asian/ Nerolac/Shalimar</t>
  </si>
  <si>
    <t>Providing &amp; fixing 8mm bison panel (pre-laminated both sides for wall/ceiling) lining with necessary nails/screws etc. including finishing of joints smooth complete, excluding the cost of frame. Brand Bhutan Board</t>
  </si>
  <si>
    <t>Steel work welded, in built up sections, trusses, frame-works including cutting, hoisting, fixing and applying priming coat of red In Tubular sections. Brand TATA/Jindal/Apollo</t>
  </si>
  <si>
    <t>Applying DPC a coat of hot bitumen (maxphalt) 80/100 or equivalent using 1.7 kg/m² including the surface cleaning.</t>
  </si>
  <si>
    <t>Providing &amp; laying 6mm cement plaster in ceilings in C.M 1:4</t>
  </si>
  <si>
    <t>Providing &amp; laying Second-Class Brick work at all level. In cement mortar 1:4</t>
  </si>
  <si>
    <t>Providing &amp; laying Second-Class Half-brick Masonry (125 mm) in superstructure below floor 2 level. In cement mortar 1:4.</t>
  </si>
  <si>
    <t>SAND BUCKET SHED</t>
  </si>
  <si>
    <t>Supplying and applying ShaliJet Primer 20 litre bucket 2 coats</t>
  </si>
  <si>
    <t>Supplying and applying ShaliMastic HD 20 litre bucket 2 coats</t>
  </si>
  <si>
    <t>Earth work in excavation over areas, depth &gt;300mm, width &gt;1.5m, area &gt;10 m² on plan, including disposal of excavated earth within 50m lead and 1.5m lift &amp; disposed soil to be neatly dressed, Hard Soil. Excavation of the pits shall be in solid volume and extra space created for working shall not be paid.</t>
  </si>
  <si>
    <t xml:space="preserve">Providing &amp; laying in position reinforced cement concrete excluding the cost of centering, shuttering and reinforcement - all work up to plinth level. 1:1.5:3 (1 cement : 1.5 sand : 3 graded crushed rock 20mm). </t>
  </si>
  <si>
    <t>Providing and laying in position plain cement concrete excluding the cost of centering and shuttering - All work up to plinth level.1:2:4 (1 cement : 2 sand : 4 graded crushed rock 20 mm nominal size)</t>
  </si>
  <si>
    <t>Providing &amp; fixing white/ coloured glazed tiles in flooring, treads of steps and landings laid on bed of 12mm thick cement mortar 1:3 finished with flush pointing in white cement: for 300 x 300 mm</t>
  </si>
  <si>
    <t>Providing and laying Pre-Polished/ Polished Granite of approved quality and source in flooring using necessary cement bedding in C.M. 1:4 up to 20 mm thick average cement slurry for fixing the tiles with required slopes, curing, cleaning, filling the joints with pigments of similar colour and at all levels with all leads and lifts etc. complete as per directions of site in-charge and as per pattern required,18mm Thick granite stone flooring over 18mm thick base of cement mortar 1:4.</t>
  </si>
  <si>
    <t>Providing &amp; laying in position reinforced cement concrete excluding the cost of centering, shuttering and reinforcement - all, 1:1.5:3 (1 cement : 1.5 sand : 3 graded crushed rock 20 mm nominal size) work up to plinth level</t>
  </si>
  <si>
    <t>Providing and fixing stainless steel (Grade 304) railing made of Hollow tubes, including welding, grinding, buffing, polishing and making curvature (wherever required) and fittings the same with necessary stainless steel nuts and bolts complete, i/e fixing railing with necessary accessories and stainless steel dash fasteners, stainless steel bolts etc., of required size on the top of the floor or the side of waist slab with suitable arrangement as per approval of engineers in charge.( Crash barrier for DU)</t>
  </si>
  <si>
    <t>Providing and laying in position plain cement concrete excluding the cost of centering and shuttering - All work up to plinth level. 1:2:4 (1 cement : 2 sand : 4 graded crushed rock 20 mm nominal size)</t>
  </si>
  <si>
    <t>Providing &amp; fixing centering and shuttering (formwork), including strutting, propping etc. and removal of formwork. Lintels, beams, girders, bresummers, cantilevers etc. Formwork should be of waterproof ply board 8mm minimum thickness.</t>
  </si>
  <si>
    <t xml:space="preserve">Steel work welded, in built up sections, trusses, frame-works including cutting, hoisting, fixing and applying priming coat of red. In Tees, angles, flats and channels. </t>
  </si>
  <si>
    <t>RW0209</t>
  </si>
  <si>
    <t>Providing &amp; fixing G.I chain-link mesh including fixing of post or struts, G.I staples (excluding the cost of posts/struts, earthwork, concrete etc.). 4mm (8 SWG) x 50mm</t>
  </si>
  <si>
    <t>RW0235</t>
  </si>
  <si>
    <t>Planting of seedlings or wildlings (including the collection of flowering plants from nursery) and planting them in a pit size 30 cm x 30 cm. Specimen of flowers to be provided by site-in charge.</t>
  </si>
  <si>
    <t>EW0197</t>
  </si>
  <si>
    <t>Providing &amp; laying top soil mixed with rotten leaves manure (1:2) earth bedding, including consolidating each deposited layer by watering, ramming and dressing at green area, buffer strip, etc.</t>
  </si>
  <si>
    <t>RW0242</t>
  </si>
  <si>
    <t>Providing and apply Road marking with hot applied thermoplastic compound with reflectorizing glass beads on Bituminous surface as per IRC:35 and technical specifications. The finished surface to be level and free from streaks and holes.</t>
  </si>
  <si>
    <t>Scope of works</t>
  </si>
  <si>
    <t>SI. No.</t>
  </si>
  <si>
    <t>Boundary Fencing and Landscaping</t>
  </si>
  <si>
    <t>Providing &amp; fixing white/ coloured glazed tiles with adhesive in walls laid on bed of adhesive finished with flush pointing in white cement. Brand Kajaria/Somany/ Johnson/Cera.</t>
  </si>
  <si>
    <t>a</t>
  </si>
  <si>
    <t>b</t>
  </si>
  <si>
    <t>c</t>
  </si>
  <si>
    <t>d</t>
  </si>
  <si>
    <t>e</t>
  </si>
  <si>
    <t>f</t>
  </si>
  <si>
    <t>g</t>
  </si>
  <si>
    <t>Providing &amp; fixing PPGI gutter, including brackets, bolts, nuts, washers &amp; rain water pipes connections, excluding the cost of pipes. 24g. (0.60mm). Brand Tata Durashine Nuvo Blue colour.</t>
  </si>
  <si>
    <t>Providing &amp; fixing PPGI gable flashing including brackets, bolts excluding the cost of pipes. 24g. (0.60mm). Brand Tata Durashine Nuvo Blue colour.</t>
  </si>
  <si>
    <t>RF0010"</t>
  </si>
  <si>
    <t>Providing &amp; laying marble stone flooring with skirting 150mm height over 20 mm thick base of cement mortar 1:4, jointed with grey cement slurry mixed with pigment where necessary, rubbing &amp; polishing complete 20mm thick marble</t>
  </si>
  <si>
    <t>Extra for marble stone flooring for laying in step-treads, width &lt;300 mm with skirting 150mm height.</t>
  </si>
  <si>
    <t>Sl.</t>
  </si>
  <si>
    <t>BSR Ref</t>
  </si>
  <si>
    <t>Items Description</t>
  </si>
  <si>
    <t>A</t>
  </si>
  <si>
    <t>WIRING</t>
  </si>
  <si>
    <t>Providing &amp; Wiring for the light point with 2x1.5 mm² PVC insulated multi-strand copper conductor cable in recessed 25mm Ø HDPE pipe including all accessories as required for light point including providing the following accessories,</t>
  </si>
  <si>
    <t>WC0300</t>
  </si>
  <si>
    <t>Short Point</t>
  </si>
  <si>
    <t>Point</t>
  </si>
  <si>
    <t>WC0301</t>
  </si>
  <si>
    <t>Medium Point</t>
  </si>
  <si>
    <t>WC0302</t>
  </si>
  <si>
    <t>Long Point</t>
  </si>
  <si>
    <t>Providing &amp; Wiring for the fan point with 2x1.5 mm² PVC insulated multi-strand copper conductor cable in recessed 25mm Ø HDPE pipe including all accessories as required for fan point including providing required accessories.</t>
  </si>
  <si>
    <t>WC0391</t>
  </si>
  <si>
    <t>Providing &amp; Wiring for the light point with 2x2.5 mm² PVC insulated multi-strand copper conductor cable in recessed 25mm Ø HDPE pipe including all accessories as required for light circuit wiring.</t>
  </si>
  <si>
    <t>M</t>
  </si>
  <si>
    <t>WC0400</t>
  </si>
  <si>
    <t>Providing &amp; Wiring for the power point with 2x4 mm² PVC insulated multi-strand copper conductor cable in recessed 25mm Ø HDPE pipe including all accessories as required for power wiring.</t>
  </si>
  <si>
    <t>Provide and draw high density polythene insulated &amp; sheathed copper conductor 0.5 mm dia telephone wire in existing surface/recessed conduit wiring system complete as required. 2 pair</t>
  </si>
  <si>
    <t>Supplying and wiring with co-axial TV cable RG 11 in the existing conduit complete in all respect as required at site.</t>
  </si>
  <si>
    <t>SUB-TOTAL OF WIRING</t>
  </si>
  <si>
    <t>B</t>
  </si>
  <si>
    <t>CD0221</t>
  </si>
  <si>
    <t>SUB-TOTAL OF HDPE PIPE</t>
  </si>
  <si>
    <t>C</t>
  </si>
  <si>
    <t>FITTING &amp; ACCESSORIES</t>
  </si>
  <si>
    <t>RA002</t>
  </si>
  <si>
    <t>Decorative ultra slim round profile CLF lighting fixture with extruded polycarbonate, environmental friendly, energy efficient ready to use pack. 13 W</t>
  </si>
  <si>
    <t>Each</t>
  </si>
  <si>
    <t>RA 001</t>
  </si>
  <si>
    <t>Strip rail 36 watt</t>
  </si>
  <si>
    <t>IL0095</t>
  </si>
  <si>
    <t>Supplying of prewired indoor mirror/picture light luminaries suitable for LED lamps for wattage up to 1x12 watts complete with all accessories such as base, holder, glass globe, etc. but without lamp. Double mirror light fixtures downward projection 100mm, height 90mm, length 610mm, finish-painted, glass milky/ frosted, 1x12W</t>
  </si>
  <si>
    <t>FN0003</t>
  </si>
  <si>
    <t>Supplying of ceiling fan 240volt AC 1400 rpm with all accessories such as down rod, sweep 3 nos. Canopy 2 nos. Condenser, fan body etc. complete as required. - 1400mm sweep- Havells / BSB approved.</t>
  </si>
  <si>
    <t>FN0031</t>
  </si>
  <si>
    <t>Supplying of Exhaust fan 240v AC 1400rpm with all accessories such as frame with arm 3nos. Sweep 3nos. Condenser and fan body etc. complete as required. - 380mm sweep.</t>
  </si>
  <si>
    <t>SS0220</t>
  </si>
  <si>
    <t>Supplying and fixing 16 Amp 3pin Switch Socket Combined shuttered having rectangle edge including GI box and inner / outer cover plates (Crabtree/ equivalent).</t>
  </si>
  <si>
    <t>SS120</t>
  </si>
  <si>
    <t xml:space="preserve">Supplying &amp; fixing of 6A switch on existing PVC/metal / moulded tough surface box (recessed or surface) including necessary cutting, connection testing etc. as required. 6A switch SP 1-way 5 PIN UNIVERSAL socker outlet </t>
  </si>
  <si>
    <t>MR</t>
  </si>
  <si>
    <t>Supplying &amp; fixing of 80W LED Light (for Canopy) C&amp;G LCNP-80-CDL-80W</t>
  </si>
  <si>
    <t xml:space="preserve">Supplying &amp; fixing Bulk head fitting- outdoor light of 60W </t>
  </si>
  <si>
    <t>SUB-TOTAL OF FITTING &amp; ACCESSORIES</t>
  </si>
  <si>
    <t>D</t>
  </si>
  <si>
    <t>ERECTION OF FITTING &amp; ACCESSORIES</t>
  </si>
  <si>
    <t>EI0041</t>
  </si>
  <si>
    <t>Installation, testing &amp; commissioning of prewired fluorescent fittings of all surface type complete with all accessories and tubes etc. directly on wall / ceiling surface mounted etc. as required</t>
  </si>
  <si>
    <t>EI0002</t>
  </si>
  <si>
    <t>Erection of compact fluorescent fitting/wall brackets /ceiling fitting/ outdoor fittings/ MH fitting /Chandelier fitting etc. including fixing of lamp connection, testing etc. as required.</t>
  </si>
  <si>
    <t>EI0096</t>
  </si>
  <si>
    <t>Installation, testing and commissioning of all size ceiling fan and regulator including wiring the down rod of standard length up to 300mm with 1.5 mm² PVC insulated copper conductor</t>
  </si>
  <si>
    <t>EI0121</t>
  </si>
  <si>
    <t>Installation, testing and commissioning of exhaust fan up to 450 mm sweep in the existing opening including making the hole to suit the size of indicated exhaust fan making good the damages and connection with PVC insulated copper conductor 2x1.5 mm² single core cable 1.1kV grade.</t>
  </si>
  <si>
    <t>SUB-TOTAL OF ERECTION OF FITTINGS &amp; ACCESSORIES</t>
  </si>
  <si>
    <t>F</t>
  </si>
  <si>
    <t>TELEPHONE WIRES &amp; CABLES</t>
  </si>
  <si>
    <t>TC0002</t>
  </si>
  <si>
    <t>Provide and draw high density polythene insulated &amp; sheathed copper conductor 0.5mm Ø telephone wire in existing surface/ recessed conduit wiring system complete as required : 5 pairs</t>
  </si>
  <si>
    <t>Sub-Total for Telephone Wires</t>
  </si>
  <si>
    <t>G</t>
  </si>
  <si>
    <t>POWER CABLE</t>
  </si>
  <si>
    <t>PC0140</t>
  </si>
  <si>
    <t>Sub-Total for Power Cable</t>
  </si>
  <si>
    <t>DU's &amp; STP</t>
  </si>
  <si>
    <t>Sub-Total for LT DU</t>
  </si>
  <si>
    <t>J</t>
  </si>
  <si>
    <t>Earthing</t>
  </si>
  <si>
    <t>GI Strip 50x6 mm</t>
  </si>
  <si>
    <t>Sub-Total for Earthing</t>
  </si>
  <si>
    <t>K</t>
  </si>
  <si>
    <t>PANEL BOARD</t>
  </si>
  <si>
    <t>set</t>
  </si>
  <si>
    <t>Sub-Total for Panel Board</t>
  </si>
  <si>
    <t>L</t>
  </si>
  <si>
    <t>N</t>
  </si>
  <si>
    <t>Supply and install Three phase energy meter, as per the BPC specification</t>
  </si>
  <si>
    <t>Sub-Total for AVR &amp; Meters</t>
  </si>
  <si>
    <t>SPLIT AIR CONDITIONER</t>
  </si>
  <si>
    <t>Supplying and fixing of 1.5 tonne split type AC with all required accessories including outdoor unit with frame, recommended cable to connect to the OU complete set. Brand Samsung, Tata Voltas, Havells, etc.</t>
  </si>
  <si>
    <t xml:space="preserve">Providing and wiring for the Split AC power point with 2x6 mm² PVC insulated multi-strand copper conductor cable in recessed 25mm Ø HDPE Pipe including all accessories as required for power wiring . </t>
  </si>
  <si>
    <t>Sub-Total for AC</t>
  </si>
  <si>
    <t>Q</t>
  </si>
  <si>
    <t>Compound/Yard Light</t>
  </si>
  <si>
    <t>Supplying &amp; fixing of 150W LED Light (for Yard light) Crompton Make. C&amp;G LED ST/light 150 W (LSTP-150-CDL-M)</t>
  </si>
  <si>
    <t>TOTAL FOR ELECTRICAL WORKS NU.</t>
  </si>
  <si>
    <t>TOTAL AMOUNT:</t>
  </si>
  <si>
    <t>Providing and laying Hand packed stone filling or soling with stones.</t>
  </si>
  <si>
    <t>Providing &amp; fixing centering and shuttering (formwork), including strutting, propping etc. and removal of formwork-Foundation and plinth etc.</t>
  </si>
  <si>
    <t>credit line</t>
  </si>
  <si>
    <t>Supplying and fixing 110 mm Ø H.D.P.E Pipes, 4 PN on recessed including all accessories such as screws, bends, elbows, Tees, corners, etc. complete as require</t>
  </si>
  <si>
    <t>Earth work in excavation over Trenches for cable and pipeline</t>
  </si>
  <si>
    <t>Nut Bolt and washer 5/8" x 2"</t>
  </si>
  <si>
    <t>Supplying, fixing and laying Pressure vacuum valve</t>
  </si>
  <si>
    <t>Supplying, fixing and laying Ball Valve 2"</t>
  </si>
  <si>
    <t>P</t>
  </si>
  <si>
    <t>SM0005</t>
  </si>
  <si>
    <t>PI0033</t>
  </si>
  <si>
    <t>BW0020</t>
  </si>
  <si>
    <t>FL0176</t>
  </si>
  <si>
    <t>PUMP ISLANDS</t>
  </si>
  <si>
    <t xml:space="preserve">SALES BUILDING </t>
  </si>
  <si>
    <t>E</t>
  </si>
  <si>
    <t>DECANTING SHED</t>
  </si>
  <si>
    <t>H</t>
  </si>
  <si>
    <t>Pipeline Works</t>
  </si>
  <si>
    <t>DG set Platform works</t>
  </si>
  <si>
    <r>
      <t xml:space="preserve">Providing &amp; applying one coat of primers. </t>
    </r>
    <r>
      <rPr>
        <b/>
        <sz val="11"/>
        <rFont val="Cambria"/>
        <family val="1"/>
        <scheme val="major"/>
      </rPr>
      <t>Asian/ Nerolac</t>
    </r>
    <r>
      <rPr>
        <sz val="11"/>
        <rFont val="Cambria"/>
        <family val="1"/>
        <scheme val="major"/>
      </rPr>
      <t xml:space="preserve"> </t>
    </r>
  </si>
  <si>
    <r>
      <t xml:space="preserve">Providing and applying finishing coats, Synthetic Enamel, two coat, (INT). </t>
    </r>
    <r>
      <rPr>
        <b/>
        <sz val="11"/>
        <color theme="1"/>
        <rFont val="Cambria"/>
        <family val="1"/>
        <scheme val="major"/>
      </rPr>
      <t xml:space="preserve">Asian/ Nerolac </t>
    </r>
  </si>
  <si>
    <t>O</t>
  </si>
  <si>
    <t>Supplying and fixing 160 mm Ø HDPE pipe 12.5 PN on recessed including all accessories such as screws, bends, elbows, Tees, corners, etc. complete as require. FOR YARD LIGHTS, DU, STP, HOARDING, CANOPY</t>
  </si>
  <si>
    <t>Supplying and fixing 40 mm Ø H.D.P.E Pipes, 4 PN on recessed including all accessories such as screws, bends, elbows, Tees, corners, etc. complete as require. for Automation</t>
  </si>
  <si>
    <t xml:space="preserve">Supplying of 4-Core 1.1KV grade PVC insulated and sheathed Aluminium conductor armoured power cables: 35 mm². main cable from BPC </t>
  </si>
  <si>
    <t>Operational Health and Safety (OHS)</t>
  </si>
  <si>
    <t>OHS001</t>
  </si>
  <si>
    <t>Incorporation of Occupational Health and Safety measures at construction sites as per the attached requirements list. The standards and specifications for the Insurance, OHS materials and (or) equipment shall be in compliance with the Labour and Employment Act - 2007, Regulation on Occupational Health, Safety and Welfare - 2012, and other relevant national documents. All OHS items will remain as the property of the bidder upon completion of the project.</t>
  </si>
  <si>
    <t>LS</t>
  </si>
  <si>
    <t>OHS002</t>
  </si>
  <si>
    <t xml:space="preserve">Providing temporary living accommodation which includes office, bed room, kitchen, and toilet cum bathroom including proper water supply and electricity as per the drawing and temporary living accommodation standards. The accommodation facilities must be dismantled and cleaned upon the completion of project. All reusable materials of the accommodation facilities will remain as the property of the bidder upon completion of the project. </t>
  </si>
  <si>
    <t>Total for OHS:</t>
  </si>
  <si>
    <t>Pump Islands</t>
  </si>
  <si>
    <t>TOTAL B:</t>
  </si>
  <si>
    <t>TOTAL A:</t>
  </si>
  <si>
    <t>TOTAL C:</t>
  </si>
  <si>
    <t>TOTAL D:</t>
  </si>
  <si>
    <t>TOTAL E:</t>
  </si>
  <si>
    <t>Water Filter Shed</t>
  </si>
  <si>
    <t>TOTAL G:</t>
  </si>
  <si>
    <t>Total F:</t>
  </si>
  <si>
    <t>TOTAL H:</t>
  </si>
  <si>
    <t>Steel work welded, in built up sections, trusses, frame-works including cutting, hoisting, fixing and applying priming coat of red. Sheet/solid/RS Joist as per drawings. Brand Jindal/Tata/Apollo.</t>
  </si>
  <si>
    <t>Total J:</t>
  </si>
  <si>
    <t>Perform Hydraulic test for water tank at site filling with water. (required 5 HP water pump at site)</t>
  </si>
  <si>
    <t>Total L:</t>
  </si>
  <si>
    <t>Total N:</t>
  </si>
  <si>
    <t>Total O:</t>
  </si>
  <si>
    <t>Electrical works of Sales Building and others</t>
  </si>
  <si>
    <t>Total II</t>
  </si>
  <si>
    <t>I.</t>
  </si>
  <si>
    <t>II.</t>
  </si>
  <si>
    <t>Electrical Works</t>
  </si>
  <si>
    <t>Total I:</t>
  </si>
  <si>
    <t>Total I+II:</t>
  </si>
  <si>
    <t>COST SUMMARY OF FUEL RETAIL OUTLET AT DAMPHU TSIRANG</t>
  </si>
  <si>
    <t>Providing and laying in position plain cement concrete excluding the cost of centering and shuttering - All work up to plinth level 1:2:4 (1 cement : 2 sand : 4 graded crushed rock 20 mm nominal size)</t>
  </si>
  <si>
    <t>Providing &amp; laying in position reinforced cement concrete work in beams, lintels, bands, plain window sills, staircases, spiral staircases up to floor five level excluding the cost of centering, shuttering and reinforcement 1:1.5:3 (1 cement : 1.5 sand : 3 graded crushed rock 20 mm nominal size)</t>
  </si>
  <si>
    <t xml:space="preserve">Providing &amp; fixing paneled doors, with 30mm panels with horizontal single lock rail &amp; stile including hinges mortices lock, tower bolt, handle, aldrop, etc. complete </t>
  </si>
  <si>
    <t xml:space="preserve">Providing &amp; fixing in position dressed wood work in frames of doors, windows, clerestory windows and other frames, wrought and framed Mixed Conifer complete including Horzhu, kachung, jookshing, etc. as per the drawing </t>
  </si>
  <si>
    <t xml:space="preserve">Providing &amp; fixing traditional wooden Tazi railing etc. as per the drawing </t>
  </si>
  <si>
    <t>Providing and fixing of MS Monkey ladder complete as per the drawing including red oxide primer and 2 coat of silver enamel paint</t>
  </si>
  <si>
    <t>Providing and fixing stainless steel (Grade 304) railing made of Hollow tubes, channels, plates, etc. including welding, grinding, buffing, polishing and making curvature (wherever required) and fittings the same with necessary stainless steel nuts and bolts complete, i/e fixing railing with necessary accessories and stainless steel dash fasteners, stainless steel bolts etc., of required size on the top of the floor or the side of waist slab with suitable arrangement as per approval of engineers in charge.</t>
  </si>
  <si>
    <t>Providing and fixing 0.5 HP water pump complete with auto sensor, wiring and conduits. Brand Kirloskar/DP Pump.</t>
  </si>
  <si>
    <t>Providing &amp; fixing European-type vitreous China w.c pedestal including seat and lid with c.p brass hinges, 15 lit white vitreous China low level cistern, fittings, brackets, repair walls, white, with plastic seat &amp; lid. Brand Jaquar/Hindware</t>
  </si>
  <si>
    <t>Providing &amp; fixing white vitreous China flat back, lipped front urinal basin 430x260x350mm including C.I cistern &amp; fittings, brackets, G.I. flush pipe &amp; spreaders, brass unions, G.I. clamps, painting, repair walls, One bowl-5 litres. C.I. cistern. Brand Jaquar/Hindware</t>
  </si>
  <si>
    <t>Providing &amp; fixing white vitreous China wash basin, including C.I brackets, 15mm C.P. brass pillar taps, c.p. chain &amp; rubber plug, 32mm pvc waste, 32mm Ø trap &amp; union, repair walls. Flat back wash basin 550x400mm with mixer 15mm c.p. brass pillar tap, Brand Jaquar/Hindware</t>
  </si>
  <si>
    <t>Providing &amp; fixing 600x450mm beveled edge mirror (superior glass), 5.5 mm thick with accessories.</t>
  </si>
  <si>
    <t>Providing &amp; fixing P.V.C soil waste and vent pipes, single or double socketed, including pipe clip complete (including the cost of PVC fittings, bend socket, etc.as required). 75mm Ø. Brand Astral, Ashrivad, Finolex</t>
  </si>
  <si>
    <t>Providing &amp; fixing soap tray with necessary screws. Brand Jaquar/Hindware</t>
  </si>
  <si>
    <t>Providing and installing Pressurized extinguisher of 9 kg capacity (ABC type) MAP 50</t>
  </si>
  <si>
    <t>Steel work welded, in built up sections, trusses, frame-works including cutting, hoisting, fixing and applying priming coat of red. In Tubular sections: 40 x 40 x 2.5mm (SHS) square steel hollow section (2.92 kg/m).</t>
  </si>
  <si>
    <t>HDPE PIPE RECCESSED</t>
  </si>
  <si>
    <t>Supply and laying following size PVC insulated, sheathed, armoured cable of approved make conforming to IS 1554:Part 1:1988 3Cx2.5 MM² COPPER CABLE. for DU, STP</t>
  </si>
  <si>
    <t>Supply and laying following size PVC insulated, sheathed, armoured cable of approved make conforming to IS 1554:Part 1:1988 3Cx16 MM² AL CABLE. for EV- (assumed 40 A EACH)</t>
  </si>
  <si>
    <t>End termination of following cable with double compression FLP gland and crimping sockets 2Cx2.5 MM². For yard light, pylon, hording and canopy</t>
  </si>
  <si>
    <t>End termination of following cable with double compression NFLP gland and crimping sockets 3Cx2.5MM². For DU &amp; STP.</t>
  </si>
  <si>
    <t>End termination of following cable with double compression NFLP gland and crimping sockets 3core x 16 MM². for EV</t>
  </si>
  <si>
    <t>End termination of following cable with double compression NFLP gland and crimping sockets 4core x 35 MM². main cable</t>
  </si>
  <si>
    <t>Supply and fixing 12mm thick ISI marked rubber mat of approved make and as per IS 15652;2006.</t>
  </si>
  <si>
    <t>Supply of pre wire indoor fluorescent lamp luminaries housing of CRCA sheet steel rail, end with lamp holders, copper wound ballast , starter, starter holder, terminal block, etc. but without lamp, LPF/HPF suitable for wall and ceiling.</t>
  </si>
  <si>
    <t xml:space="preserve">Supplying &amp; fixing of 0.5 Watt LED dim light </t>
  </si>
  <si>
    <t>Supply and laying following size PVC insulated, sheathed, armoured cable of approved make conforming to IS 1554:Part 1:1988 2Cx2.5 MM² COPPER CABLE. For canopy, Yardlight, Pylon &amp; hoarding</t>
  </si>
  <si>
    <t>Supplying and fixing flame proof and weather proof junction box of approved make out door junction box of IP 54 category of protection with rubber, gasket and having locking arrangement including all required connectors,</t>
  </si>
  <si>
    <t>Supplying and fixing NFLP Junction box 150mm x150mm x125mm weather proof out door junction box fabricated out of 18 SWG CRCA sheet of protection with rubber gasket and having locking arrangement including required connector</t>
  </si>
  <si>
    <t>Supply, delivery and installation of Wall mounted Panel Board as per the enclosed Single Line Diagram for Retail Outlets. Party has to supply the panel after approval of the G.A. by HPCL and STCB. The panel is to be provided with the following and made out of 16 SWG CRCA sheet steel with gland plate made of 14 SWG CRCA with 100 A TPN copper bus bars, interconnections, earthing, powder coating etc. complete as per the approved make of materials:- In comer : 1 no 63 A TPN MCCB for EB1 no 63 A 4 pole ’C’ MCB for Solar panel (Future Provision). 1 no 63A 4 pole on load change over switch1 no. voltmeter with selector switch,1 no. ammeter with selector switch and with CT (125/5A) 3 nos, 2 set of phase indicating lamp (RYB), Control Fuse with base Outgoings:4 nos. 32 A TP’C’MCB,1 no. 32 A TP ’D’ MCB, 8 nos. 16 A DP’C’ MCB,1 no. 40 A DP ELCB 30 ma, 26 nos. 10 A SP’B’ MCB,4 nos. 10 A DP’B’MCB , 4 nos. 6 A SP’B’MCB,1 no. 40 A FP MCB with KMS meter. 
Capacitor: APFCR (Automatic power factor control Relay) 5KVA 1 no, 4 KVA 1 no. 3 KVA 2 nos. with capacity duty contactor. Connections for the outgoings MCBs from the busbar to be distributed from the R, Y &amp; B phases as indicated in the SLD. (Refer attached Drg). Rate to include supply of Copper bus Bar of 100 amps rating, End termination blocks of sufficient quantity for the above cable terminations but not less than 32A connector - 4 nos. 16 A connectors - 50 nos. Input side cable chamber to have 4 nos. of cable entry holes with dummy caps, on the top and bottom respectively (total 8 holes), of 28 mm dia for installation of NFLP glands. Output side cable chamber to have 25 nos. of cable exit holes with dummy caps, on the top and bottom respectively (total 50 holes), of 19mm dia for installation of NFLP glands. The panel should have provision for earthing connection. The fixing lugs of length 6”, bent in the shape of “L” for mounting the panel on the wall etc. complete. Rate includes supply of necessary wiring accessories, busbar connectors etc. complete. Panel size to be of minimum 1700mm (L) x 2000 mm (H) x250 mm (D). (Refer attached GA Drg) Note: TPI of panels at factory as per the approved QAP of HPCL by TPI vendors ( HPCL shall specify third party inspection (TPI) agencies to the vendor) to be done as per the requirement of the HPCL. Rate of MV panel includes the Cost of TPI and Transportation to the site and inclusive of all taxes</t>
  </si>
  <si>
    <t>Automatic voltage regulator (precision PWM line conditioner), 1 phase 10 KVA 20% input 184V-276 V/ output 230V+/_2% (Model -VRP-10000-9230-200) Brand TSI POWER</t>
  </si>
  <si>
    <t>Supplying of DIN Galvanized Swaged type Street Light Steel 6m Octagonal Tubular Pole (410 MPa) with base plate 250x250x5.4mm, entry hole of 40mm dia 1.1m from bottom and stud bolt as earth terminal complete as required. Yard light Bajaj Make. 6 Mtr Op 70/130/3/220x220x12/220/20x700x4xNo.- Top/Bot/The/ Base Plate (LxWxT)/PCD/ Bolts (Dia x L x No)</t>
  </si>
  <si>
    <t>Quantity</t>
  </si>
  <si>
    <t>Total K:</t>
  </si>
  <si>
    <t>Providing pipe electrode earthing as per IS 3043 and attached drawing including excavation of depth 3.75 m, supplying and fixing pipe electrode of size 50 mm dia heavy duty (wall thickness 4.5 mm) GI pipe with funnel for watering, wire mesh, GI flat (50x6 mm) collar joined to pipe using 50x6 mm strip and GI nut bolts with bitumen coating as per drawing, filling the pit with alternate layers of charcoal and salt, back filling, constructing 230 mm thick Brick Masonry chamber 400 (length) x 400 (width) x 400 (depth) mm internal size with plastering 10 mm thick and embedded 50 mm dia PVC conduit openings at two places packed with jute soaked in bitumen at the entrances, 100 mm thick PCC 1:3:6 at the bottom of chamber, providing CI cover CI frame in hinge arrangement covering full opening, grouting the cover frame in PCC 1;2:4 bed 230 x75 mm, Painting two coats of approved cover frame in PCC 1:2:4 bed 230x75mm, painting two coats of approved colour synthetic enamel paint over a coat of red oxide primer etc. complete. Rate includes carrying out earth resistance testing of the earth pit provided, submitting report and painting resistance, test date and pit identification no. on cover top. Job also includes supply, fixing of MS sheet name/ID plate for earthing pit including painting etc. as per the prevailing norms of IS/BIS/ as per the direction of EIC. Size 300mmx200mmx1.2 mm thick with MS flat /square bar for grouting.</t>
  </si>
  <si>
    <t>Multi-Storied building at floor 2 level including the cost of lhanglag and at other floors where Lhanglag is provided</t>
  </si>
  <si>
    <t>Supplying and applying Glycerin</t>
  </si>
  <si>
    <t>Supplying and applying Lead oxide (Litharge)</t>
  </si>
  <si>
    <t>Supplying and applying Steam jointing (Gasket 5ft x 10ft)</t>
  </si>
  <si>
    <t>Litre</t>
  </si>
  <si>
    <t xml:space="preserve">Filling of trenches, sides of foundations etc. in layers &lt;200mm using selected excavated earth, ramming etc. within lead 50 m &amp; lift 1.5m </t>
  </si>
  <si>
    <t>Providing &amp; laying in position reinforced cement concrete excluding the cost of centering, shuttering and reinforcement - all work up to plinth level 1:1.5:3 (1 cement : 1.5 sand : 3 graded crushed rock 20 mm nominal size)</t>
  </si>
  <si>
    <t xml:space="preserve"> Providing &amp; fixing Thermo-Mechanically Treated reinforcement bar (Yield Strength 500 MPa) for drain cover work including cutting and welding to MS angle and placing in position complete 25mm (80mm c/c spacing).</t>
  </si>
  <si>
    <t xml:space="preserve">Providing &amp; fixing in position including applying a Aluminium Rolling shutters, including all accessories complete including top cover and applying a priming coat of red lead paint and two coat of emulsion paint. </t>
  </si>
  <si>
    <t xml:space="preserve">Providing &amp; fixing anodized Aluminium sliding windows specified sections including all accessories such as U-rubber gasket for fixing glass panes, weather strips or weather seals, roller, springs, locks, screws, etc. complete including 6 mm plain glass </t>
  </si>
  <si>
    <t>Providing and fixing Aluminium louvered window as per the drawing, 6mm clear glass complete as per drawing (W3)</t>
  </si>
  <si>
    <t>Providing &amp; fixing white/coloured Glazed tiles 150 mm height with adhesive in skirting finished with flush-pointing in white cement Brand Kajaria/Somany/ Johnson/Cera</t>
  </si>
  <si>
    <t>Providing &amp; fixing H.D.P.E storage tank including all accessories, tank nipple, closer valve, etc. Complete 2000 litre capacity. Brand Rabten/Bhutan Pipes.</t>
  </si>
  <si>
    <t>Providing &amp; fixing Nahani/floor trap. Brand Astral, Ashrivad, Finolex.</t>
  </si>
  <si>
    <t>Providing &amp; fixing CPVC stop cock. 15mm. Brand Jaquar/Hindware.</t>
  </si>
  <si>
    <t>Providing &amp; fixing SS stop cock. 15mm. Brand Jaquar/Hindware.</t>
  </si>
  <si>
    <t>Providing &amp; fixing SS angular cock. 15mm. Brand Jaquar/Hindware.</t>
  </si>
  <si>
    <t xml:space="preserve">Constructing Soak Pit Size 2500 Ø x 3000mm depth including 450x450mm dry brick honeycomb shaft and SW drain pipe X 1800mm long complete as per drawing </t>
  </si>
  <si>
    <t xml:space="preserve">Providing &amp; fixing Thermo-Mechanically Treated reinforcement bar (Yield Strength 500 MPa) for R.C.C work including cutting, bending, binding and placing in position complete </t>
  </si>
  <si>
    <t xml:space="preserve">Constructing Brick masonry manhole in cement mortar 1:5, foundation concrete 1:4:8 40mm aggregates, 12mm plaster in CM 1:3 finished with floating coat of neat cement and making channels in cement concrete 1:2:4 20mm aggregates, neatly finished complete Inside dimension 1000 x 700mm &amp; 600mm deep including MS cover &amp; frame complete as per drawing </t>
  </si>
  <si>
    <t>Steel work welded, in built up sections, trusses, frame-works including cutting, hoisting, fixing and applying priming coat of red. Sheet/solid/RS Joist as per the drawing including hook and eave board</t>
  </si>
  <si>
    <t>Steel work welded, in built up sections, trusses, frame-works including cutting, hoisting, fixing and applying priming coat of red. Sheet/solid/RS Joist as per the drawing including hook and MS fire extinguisher holder</t>
  </si>
  <si>
    <t>Providing and installing 4 Sand Buckets with red primer and Red enamel paint 2 coats. Sample is Ramtokto FRO.</t>
  </si>
  <si>
    <t>Supplying, fixing and laying tank manhole with frame and gasket 900 mm Diameter Circular FRP Manhole Cover Air tight and water tight</t>
  </si>
  <si>
    <t xml:space="preserve">Filling of trenches, sides of foundations etc. in 2 layers using crusher sand for first half and selected excavated earth, ramming etc. for second half </t>
  </si>
  <si>
    <t xml:space="preserve">Supplying, fixing and laying welded Heavy duty MS pipe, PL 2 inch dia (vent and Dip line). Jindal and litharge(lead oxide) paste to be used at the joints </t>
  </si>
  <si>
    <t>Supplying, fixing and laying Slip on Flange 2" Ø Jindal</t>
  </si>
  <si>
    <t>Supplying, fixing and laying Slip on Flange 3" Ø Jindal</t>
  </si>
  <si>
    <t>Supplying, fixing and laying MS Socket 3" Ø Jindal</t>
  </si>
  <si>
    <t>Supplying, fixing and laying MS Socket 2" Ø Jindal</t>
  </si>
  <si>
    <t>Supplying, fixing and laying MS Elbow 3" Ø Jindal</t>
  </si>
  <si>
    <t>Supplying, fixing and laying MS Elbow 2" Ø Jindal</t>
  </si>
  <si>
    <t>Supplying, fixing and laying MS TEE 3" Ø Jindal</t>
  </si>
  <si>
    <t>Supplying, fixing and laying MS TEE 2" Ø Jindal</t>
  </si>
  <si>
    <t>Providing expansion joints &amp; filling or fixing in position in expansion joints Bitumen mix filler of proportion 80 kg of hot bitumen, 1 kg of cement and 0.25 m³ of sand. 0.5 cm wide.</t>
  </si>
  <si>
    <t>Sl. No.</t>
  </si>
  <si>
    <t>trip</t>
  </si>
  <si>
    <t xml:space="preserve">Transportation of UG Tanks, DUs, STPs, etc. which is supplied by HPCL to STCBL from Phuentsholing to site on trailer truck. </t>
  </si>
  <si>
    <t xml:space="preserve">Supplying, fixing and laying welded Heavy duty MS pipe, PL 3 inch dia product line). Jindal and litharge (lead oxide) paste to be used at the joints </t>
  </si>
  <si>
    <t>FGW + SGD (FGW + SGD with complete accessories)</t>
  </si>
  <si>
    <t>Providing, preparing and applying Sumdang washable painting Rab complete as per the drawing (Cornices, column, Zhu, Tazi mortar bead, etc.)</t>
  </si>
  <si>
    <t>Providing &amp; fixing P.V.C soil waste and vent pipes, single or double socketed, including pipe clip complete (including the cost of PVC fittings, bend socket, etc. as required). 110mm Ø. Brand Astral, Ashrivad, Finolex.</t>
  </si>
  <si>
    <t>Installation of Dispensing Unit (DU), with necessary fitting connecting DU with the UG tanks with heavy duty MS pipe. (DU provided by STCB)</t>
  </si>
  <si>
    <t>Providing &amp; laying in position reinforced cement concrete work in plinth and skirting courses, fillets, columns, pillars, posts and struts up to floor five level excluding the cost of centering, shuttering and reinforcement. 1:1.5:3 (1 cement : 1.5 sand : 3 graded crushed rock 20 mm nominal size)</t>
  </si>
  <si>
    <t>Providing &amp; fixing white/ coloured glazed tiles with adhesive in flooring laid finished with flush pointing. Brand Kajaria/Somany/ Johnson/Cera.</t>
  </si>
  <si>
    <t xml:space="preserve">Providing and laying in position plain cement concrete excluding the cost of centering and shuttering - All work up to plinth level.1:4:8 (1 cement : 4 sand : 8 graded crushed rock 20 mm nominal size)- in the wall foundations the as per the drawing. </t>
  </si>
  <si>
    <t xml:space="preserve">Providing and laying in position plain cement concrete excluding the cost of centering and shuttering - All work up to plinth level. 1:4:8 (1 cement : 4 sand : 8 graded crushed rock 20 mm nominal size)- in the wall foundations the as per the drawing. </t>
  </si>
  <si>
    <t>EW0046</t>
  </si>
  <si>
    <t>Earth work in excavation over areas using Excavator, exceeding 300mm in depth, 1.5m in width as well as 10 sq.m in area on plan, including dressing, levelling and disposal of excavated earth, lead more than 50m and lift more than 1.5m. All kinds of Soil</t>
  </si>
  <si>
    <t>EW0047</t>
  </si>
  <si>
    <t>Earth work in excavation over areas using Excavator, exceeding 300mm in depth, 1.5m in width as well as 10 sq.m in area on plan, including dressing, levelling and disposal of excavated earth, lead more than 50m and lift more than 1.5m. All kinds of rocks ( blasted)</t>
  </si>
  <si>
    <t>RW0019</t>
  </si>
  <si>
    <t>Transport of loose spoil materials in designated locations including loading/unloading, dressing of dump sites and plantation of vegetation after completion of dumping. Beyond 50m</t>
  </si>
  <si>
    <t>DRIVEWAY and SITE DEVELOPMENT WORKS</t>
  </si>
  <si>
    <t>TOTAL:(A-P)</t>
  </si>
  <si>
    <t>REBATE IF ANY</t>
  </si>
  <si>
    <t>COST SUMMARY</t>
  </si>
  <si>
    <t xml:space="preserve">Driveway and site development </t>
  </si>
  <si>
    <t>Rate(words)</t>
  </si>
  <si>
    <t>Rate(Figure)</t>
  </si>
  <si>
    <t>Installation of UG tank using Hydra Crane.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</si>
</sst>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0_ ;\-#,##0.00\ "/>
  </numFmts>
  <fonts count="14" x14ac:knownFonts="1">
    <font>
      <sz val="11"/>
      <color theme="1"/>
      <name val="Calibri"/>
      <family val="2"/>
      <scheme val="minor"/>
    </font>
    <font>
      <sz val="11"/>
      <color theme="1"/>
      <name val="Calibri"/>
      <family val="2"/>
      <scheme val="minor"/>
    </font>
    <font>
      <sz val="10"/>
      <name val="Arial"/>
      <family val="2"/>
    </font>
    <font>
      <b/>
      <sz val="11"/>
      <color theme="1"/>
      <name val="Cambria"/>
      <family val="1"/>
      <scheme val="major"/>
    </font>
    <font>
      <sz val="11"/>
      <color theme="1"/>
      <name val="Cambria"/>
      <family val="1"/>
      <scheme val="major"/>
    </font>
    <font>
      <sz val="11"/>
      <name val="Cambria"/>
      <family val="1"/>
      <scheme val="major"/>
    </font>
    <font>
      <b/>
      <sz val="11"/>
      <name val="Cambria"/>
      <family val="1"/>
      <scheme val="major"/>
    </font>
    <font>
      <sz val="11"/>
      <color rgb="FFFF0000"/>
      <name val="Cambria"/>
      <family val="1"/>
      <scheme val="major"/>
    </font>
    <font>
      <b/>
      <sz val="12"/>
      <color theme="1"/>
      <name val="Cambria"/>
      <family val="1"/>
      <scheme val="major"/>
    </font>
    <font>
      <sz val="12"/>
      <color theme="1"/>
      <name val="Cambria"/>
      <family val="1"/>
      <scheme val="major"/>
    </font>
    <font>
      <sz val="11"/>
      <color rgb="FF000000"/>
      <name val="Cambria"/>
      <family val="1"/>
      <scheme val="major"/>
    </font>
    <font>
      <b/>
      <sz val="11"/>
      <color rgb="FF000000"/>
      <name val="Cambria"/>
      <family val="1"/>
      <scheme val="major"/>
    </font>
    <font>
      <b/>
      <sz val="11"/>
      <color theme="1"/>
      <name val="Cambria"/>
      <family val="1"/>
    </font>
    <font>
      <sz val="11"/>
      <color theme="1"/>
      <name val="Cambria"/>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164" fontId="1" fillId="0" borderId="0" applyFont="0" applyFill="0" applyBorder="0" applyAlignment="0" applyProtection="0"/>
    <xf numFmtId="0" fontId="2" fillId="0" borderId="0"/>
  </cellStyleXfs>
  <cellXfs count="174">
    <xf numFmtId="0" fontId="0" fillId="0" borderId="0" xfId="0"/>
    <xf numFmtId="0" fontId="9" fillId="0" borderId="0" xfId="0" applyFont="1"/>
    <xf numFmtId="0" fontId="8" fillId="0" borderId="1" xfId="0" applyFont="1" applyBorder="1"/>
    <xf numFmtId="0" fontId="8" fillId="0" borderId="1" xfId="0" applyFont="1" applyBorder="1" applyAlignment="1">
      <alignment horizontal="center"/>
    </xf>
    <xf numFmtId="0" fontId="9" fillId="0" borderId="1" xfId="0" applyFont="1" applyBorder="1" applyAlignment="1">
      <alignment horizontal="center"/>
    </xf>
    <xf numFmtId="0" fontId="9" fillId="0" borderId="1" xfId="0" applyFont="1" applyBorder="1"/>
    <xf numFmtId="164" fontId="9" fillId="0" borderId="1" xfId="1" applyFont="1" applyBorder="1"/>
    <xf numFmtId="2" fontId="9" fillId="0" borderId="1" xfId="0" applyNumberFormat="1" applyFont="1" applyBorder="1"/>
    <xf numFmtId="164" fontId="9" fillId="0" borderId="0" xfId="1" applyFont="1"/>
    <xf numFmtId="164" fontId="8" fillId="0" borderId="1" xfId="1" applyFont="1" applyBorder="1"/>
    <xf numFmtId="164" fontId="9" fillId="0" borderId="0" xfId="0" applyNumberFormat="1" applyFont="1"/>
    <xf numFmtId="43" fontId="9" fillId="0" borderId="0" xfId="0" applyNumberFormat="1" applyFont="1"/>
    <xf numFmtId="14" fontId="9" fillId="0" borderId="0" xfId="0" applyNumberFormat="1" applyFont="1"/>
    <xf numFmtId="0" fontId="8" fillId="0" borderId="1" xfId="0" applyFont="1" applyBorder="1" applyAlignment="1">
      <alignment horizontal="left"/>
    </xf>
    <xf numFmtId="2" fontId="8" fillId="0" borderId="1" xfId="0" applyNumberFormat="1" applyFont="1" applyBorder="1" applyAlignment="1">
      <alignment horizontal="right"/>
    </xf>
    <xf numFmtId="0" fontId="3" fillId="0" borderId="1" xfId="0" applyFont="1" applyBorder="1" applyAlignment="1" applyProtection="1">
      <alignment horizontal="center" vertical="center"/>
    </xf>
    <xf numFmtId="2" fontId="3" fillId="0" borderId="1" xfId="0" applyNumberFormat="1" applyFont="1" applyBorder="1" applyAlignment="1" applyProtection="1">
      <alignment horizontal="left" vertical="center"/>
    </xf>
    <xf numFmtId="2" fontId="3" fillId="0" borderId="1" xfId="0" applyNumberFormat="1" applyFont="1" applyBorder="1" applyAlignment="1" applyProtection="1">
      <alignment horizontal="left" vertical="center" wrapText="1"/>
    </xf>
    <xf numFmtId="164" fontId="3" fillId="0" borderId="1" xfId="1" applyFont="1" applyBorder="1" applyAlignment="1" applyProtection="1">
      <alignment horizontal="center" vertical="center"/>
    </xf>
    <xf numFmtId="164" fontId="3" fillId="0" borderId="4" xfId="1" applyFont="1" applyBorder="1" applyAlignment="1" applyProtection="1">
      <alignment horizontal="center" vertical="center"/>
    </xf>
    <xf numFmtId="165" fontId="3" fillId="0" borderId="1" xfId="1" applyNumberFormat="1" applyFont="1" applyBorder="1" applyAlignment="1" applyProtection="1">
      <alignment horizontal="right" vertical="center"/>
    </xf>
    <xf numFmtId="0" fontId="3" fillId="0" borderId="1"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1" xfId="0" applyFont="1" applyBorder="1" applyAlignment="1" applyProtection="1">
      <alignment horizontal="center" vertical="center"/>
    </xf>
    <xf numFmtId="0" fontId="3" fillId="0" borderId="0" xfId="0" applyFont="1" applyAlignment="1" applyProtection="1">
      <alignment horizontal="left" vertical="center"/>
    </xf>
    <xf numFmtId="2" fontId="4" fillId="0" borderId="1" xfId="0" applyNumberFormat="1" applyFont="1" applyBorder="1" applyAlignment="1" applyProtection="1">
      <alignment horizontal="left" vertical="center"/>
    </xf>
    <xf numFmtId="2" fontId="4" fillId="0" borderId="1" xfId="0" applyNumberFormat="1" applyFont="1" applyBorder="1" applyAlignment="1" applyProtection="1">
      <alignment horizontal="left" vertical="center" wrapText="1"/>
    </xf>
    <xf numFmtId="164" fontId="4" fillId="0" borderId="1" xfId="1" applyFont="1" applyBorder="1" applyAlignment="1" applyProtection="1">
      <alignment horizontal="center" vertical="center"/>
    </xf>
    <xf numFmtId="164" fontId="4" fillId="0" borderId="4" xfId="1"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0" xfId="0" applyFont="1" applyAlignment="1" applyProtection="1">
      <alignment horizontal="left" vertical="center"/>
    </xf>
    <xf numFmtId="0" fontId="4" fillId="2" borderId="1" xfId="0" applyNumberFormat="1" applyFont="1" applyFill="1" applyBorder="1" applyAlignment="1" applyProtection="1">
      <alignment horizontal="center" vertical="center"/>
    </xf>
    <xf numFmtId="2" fontId="5" fillId="2" borderId="1" xfId="0" applyNumberFormat="1" applyFont="1" applyFill="1" applyBorder="1" applyAlignment="1" applyProtection="1">
      <alignment horizontal="left" vertical="center"/>
    </xf>
    <xf numFmtId="2" fontId="5" fillId="2" borderId="1" xfId="0" applyNumberFormat="1" applyFont="1" applyFill="1" applyBorder="1" applyAlignment="1" applyProtection="1">
      <alignment horizontal="left" vertical="center" wrapText="1"/>
    </xf>
    <xf numFmtId="164" fontId="5" fillId="0" borderId="1" xfId="1" applyFont="1" applyBorder="1" applyAlignment="1" applyProtection="1">
      <alignment horizontal="center" vertical="center"/>
    </xf>
    <xf numFmtId="164" fontId="5" fillId="0" borderId="4" xfId="1" applyFont="1" applyBorder="1" applyAlignment="1" applyProtection="1">
      <alignment horizontal="right" vertical="center" wrapText="1"/>
    </xf>
    <xf numFmtId="0" fontId="4" fillId="2" borderId="0" xfId="0" applyFont="1" applyFill="1" applyAlignment="1" applyProtection="1">
      <alignment vertical="center"/>
    </xf>
    <xf numFmtId="0" fontId="4" fillId="0" borderId="1" xfId="0" applyNumberFormat="1" applyFont="1" applyBorder="1" applyAlignment="1" applyProtection="1">
      <alignment horizontal="center" vertical="center"/>
    </xf>
    <xf numFmtId="2" fontId="5" fillId="0" borderId="1" xfId="0" applyNumberFormat="1" applyFont="1" applyBorder="1" applyAlignment="1" applyProtection="1">
      <alignment horizontal="left" vertical="center"/>
    </xf>
    <xf numFmtId="2" fontId="5" fillId="0" borderId="1" xfId="0" applyNumberFormat="1" applyFont="1" applyBorder="1" applyAlignment="1" applyProtection="1">
      <alignment horizontal="left" vertical="center" wrapText="1"/>
    </xf>
    <xf numFmtId="164" fontId="4" fillId="0" borderId="4" xfId="1" applyFont="1" applyBorder="1" applyAlignment="1" applyProtection="1">
      <alignment horizontal="right" vertical="center"/>
    </xf>
    <xf numFmtId="0" fontId="4" fillId="0" borderId="1" xfId="0" applyFont="1" applyBorder="1" applyAlignment="1" applyProtection="1">
      <alignment vertical="center"/>
    </xf>
    <xf numFmtId="0" fontId="4" fillId="0" borderId="0" xfId="0" applyFont="1" applyAlignment="1" applyProtection="1">
      <alignment vertical="center"/>
    </xf>
    <xf numFmtId="2" fontId="5" fillId="0" borderId="1" xfId="0" applyNumberFormat="1" applyFont="1" applyBorder="1" applyAlignment="1" applyProtection="1">
      <alignment horizontal="center" vertical="center"/>
    </xf>
    <xf numFmtId="0" fontId="4" fillId="0" borderId="1" xfId="0" applyFont="1" applyBorder="1" applyAlignment="1" applyProtection="1">
      <alignment horizontal="left" vertical="center" wrapText="1"/>
    </xf>
    <xf numFmtId="164" fontId="5" fillId="2" borderId="1" xfId="1" applyFont="1" applyFill="1" applyBorder="1" applyAlignment="1" applyProtection="1">
      <alignment horizontal="center" vertical="center"/>
    </xf>
    <xf numFmtId="164" fontId="4" fillId="0" borderId="4" xfId="1" applyFont="1" applyBorder="1" applyAlignment="1" applyProtection="1">
      <alignment vertical="center"/>
    </xf>
    <xf numFmtId="164" fontId="4" fillId="0" borderId="1" xfId="1" applyFont="1" applyBorder="1" applyAlignment="1" applyProtection="1">
      <alignment vertical="center"/>
    </xf>
    <xf numFmtId="0" fontId="4" fillId="0" borderId="1" xfId="0" applyFont="1" applyBorder="1" applyAlignment="1" applyProtection="1">
      <alignment vertical="center" wrapText="1"/>
    </xf>
    <xf numFmtId="0" fontId="3" fillId="0" borderId="1" xfId="0" applyFont="1" applyBorder="1" applyAlignment="1" applyProtection="1">
      <alignment vertical="center" wrapText="1"/>
    </xf>
    <xf numFmtId="164" fontId="6" fillId="2" borderId="1" xfId="1" applyFont="1" applyFill="1" applyBorder="1" applyAlignment="1" applyProtection="1">
      <alignment horizontal="center" vertical="center"/>
    </xf>
    <xf numFmtId="164" fontId="3" fillId="0" borderId="1" xfId="1" applyFont="1" applyBorder="1" applyAlignment="1" applyProtection="1">
      <alignment vertical="center"/>
    </xf>
    <xf numFmtId="164" fontId="5" fillId="2" borderId="4" xfId="1" applyFont="1" applyFill="1" applyBorder="1" applyAlignment="1" applyProtection="1">
      <alignment horizontal="center" vertical="center"/>
    </xf>
    <xf numFmtId="164" fontId="4" fillId="0" borderId="4" xfId="1" applyFont="1" applyBorder="1" applyAlignment="1" applyProtection="1">
      <alignment horizontal="left" vertical="center"/>
    </xf>
    <xf numFmtId="164" fontId="5" fillId="0" borderId="4" xfId="1" applyFont="1" applyBorder="1" applyAlignment="1" applyProtection="1">
      <alignment horizontal="center" vertical="center" wrapText="1"/>
    </xf>
    <xf numFmtId="164" fontId="5" fillId="0" borderId="1" xfId="1" applyFont="1" applyBorder="1" applyAlignment="1" applyProtection="1">
      <alignment horizontal="center" vertical="center" wrapText="1"/>
    </xf>
    <xf numFmtId="164" fontId="4" fillId="0" borderId="0" xfId="0" applyNumberFormat="1" applyFont="1" applyAlignment="1" applyProtection="1">
      <alignment horizontal="left" vertical="center"/>
    </xf>
    <xf numFmtId="0" fontId="3" fillId="0" borderId="1" xfId="0" applyFont="1" applyBorder="1" applyAlignment="1" applyProtection="1">
      <alignment horizontal="left" vertical="center" wrapText="1"/>
    </xf>
    <xf numFmtId="2" fontId="5" fillId="0" borderId="1"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164" fontId="4" fillId="0" borderId="1" xfId="1" applyFont="1" applyFill="1" applyBorder="1" applyAlignment="1" applyProtection="1">
      <alignment horizontal="center" vertical="center"/>
    </xf>
    <xf numFmtId="164" fontId="5" fillId="0" borderId="4" xfId="1" applyFont="1" applyFill="1" applyBorder="1" applyAlignment="1" applyProtection="1">
      <alignment horizontal="center" vertical="center" wrapText="1"/>
    </xf>
    <xf numFmtId="164" fontId="4" fillId="0" borderId="4" xfId="1" applyFont="1" applyFill="1" applyBorder="1" applyAlignment="1" applyProtection="1">
      <alignment horizontal="center" vertical="center"/>
    </xf>
    <xf numFmtId="43" fontId="4" fillId="0" borderId="0" xfId="0" applyNumberFormat="1" applyFont="1" applyAlignment="1" applyProtection="1">
      <alignment horizontal="lef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0" xfId="0" applyFont="1" applyFill="1" applyAlignment="1" applyProtection="1">
      <alignment horizontal="left" vertical="center"/>
    </xf>
    <xf numFmtId="2" fontId="4" fillId="0" borderId="1" xfId="0" applyNumberFormat="1" applyFont="1" applyFill="1" applyBorder="1" applyAlignment="1" applyProtection="1">
      <alignment horizontal="left" vertical="center" wrapText="1"/>
    </xf>
    <xf numFmtId="0" fontId="3" fillId="0" borderId="1" xfId="0" applyFont="1" applyBorder="1" applyAlignment="1" applyProtection="1">
      <alignment vertical="center"/>
    </xf>
    <xf numFmtId="164" fontId="3" fillId="0" borderId="4" xfId="1" applyFont="1" applyBorder="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xf>
    <xf numFmtId="164" fontId="4" fillId="0" borderId="0" xfId="1" applyFont="1" applyAlignment="1" applyProtection="1">
      <alignment horizontal="center" vertical="center"/>
    </xf>
    <xf numFmtId="164" fontId="3" fillId="0" borderId="4" xfId="1" applyFont="1" applyBorder="1" applyAlignment="1" applyProtection="1">
      <alignment horizontal="left" vertical="center"/>
    </xf>
    <xf numFmtId="2" fontId="5" fillId="0" borderId="1" xfId="0" applyNumberFormat="1" applyFont="1" applyFill="1" applyBorder="1" applyAlignment="1" applyProtection="1">
      <alignment horizontal="left" vertical="center" wrapText="1"/>
    </xf>
    <xf numFmtId="164" fontId="5" fillId="0" borderId="1" xfId="1" applyFont="1" applyFill="1" applyBorder="1" applyAlignment="1" applyProtection="1">
      <alignment horizontal="center" vertical="center"/>
    </xf>
    <xf numFmtId="164" fontId="5" fillId="0" borderId="1" xfId="1" applyFont="1" applyBorder="1" applyAlignment="1" applyProtection="1">
      <alignment horizontal="left" vertical="center"/>
    </xf>
    <xf numFmtId="2" fontId="6" fillId="0" borderId="1" xfId="0" applyNumberFormat="1" applyFont="1" applyBorder="1" applyAlignment="1" applyProtection="1">
      <alignment horizontal="left" vertical="center" wrapText="1"/>
    </xf>
    <xf numFmtId="0" fontId="3" fillId="0" borderId="2" xfId="0"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164" fontId="3" fillId="0" borderId="1" xfId="1" applyFont="1" applyFill="1" applyBorder="1" applyAlignment="1" applyProtection="1">
      <alignment horizontal="center" vertical="center"/>
    </xf>
    <xf numFmtId="0" fontId="4" fillId="0" borderId="2" xfId="0" applyFont="1" applyBorder="1" applyAlignment="1" applyProtection="1">
      <alignment horizontal="center" vertical="center"/>
    </xf>
    <xf numFmtId="2" fontId="4" fillId="0" borderId="1" xfId="0" applyNumberFormat="1" applyFont="1" applyBorder="1" applyAlignment="1" applyProtection="1">
      <alignment horizontal="center" vertical="center"/>
    </xf>
    <xf numFmtId="164" fontId="5" fillId="0" borderId="4" xfId="1" applyFont="1" applyFill="1" applyBorder="1" applyAlignment="1" applyProtection="1">
      <alignment horizontal="right" vertical="center" wrapText="1"/>
    </xf>
    <xf numFmtId="0" fontId="6" fillId="0" borderId="1" xfId="0" applyFont="1" applyBorder="1" applyAlignment="1" applyProtection="1">
      <alignment horizontal="center" vertical="center"/>
    </xf>
    <xf numFmtId="2" fontId="6" fillId="0" borderId="1" xfId="0" applyNumberFormat="1" applyFont="1" applyBorder="1" applyAlignment="1" applyProtection="1">
      <alignment horizontal="center" vertical="center"/>
    </xf>
    <xf numFmtId="2" fontId="6" fillId="0" borderId="1" xfId="0" applyNumberFormat="1" applyFont="1" applyBorder="1" applyAlignment="1" applyProtection="1">
      <alignment horizontal="left" vertical="center"/>
    </xf>
    <xf numFmtId="164" fontId="6" fillId="0" borderId="1" xfId="1" applyFont="1" applyBorder="1" applyAlignment="1" applyProtection="1">
      <alignment horizontal="left" vertical="center"/>
    </xf>
    <xf numFmtId="164" fontId="6" fillId="0" borderId="4" xfId="1" applyFont="1" applyBorder="1" applyAlignment="1" applyProtection="1">
      <alignment horizontal="left" vertical="center"/>
    </xf>
    <xf numFmtId="0" fontId="5" fillId="0" borderId="1" xfId="0" applyFont="1" applyBorder="1" applyAlignment="1" applyProtection="1">
      <alignment horizontal="center" vertical="center"/>
    </xf>
    <xf numFmtId="164" fontId="5" fillId="0" borderId="4" xfId="1"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0" fontId="6" fillId="0" borderId="1" xfId="0" applyFont="1" applyBorder="1" applyAlignment="1" applyProtection="1">
      <alignment horizontal="left" vertical="center"/>
    </xf>
    <xf numFmtId="164" fontId="5" fillId="0" borderId="4" xfId="1" applyFont="1" applyBorder="1" applyAlignment="1" applyProtection="1">
      <alignment horizontal="left" vertical="center"/>
    </xf>
    <xf numFmtId="164" fontId="4" fillId="0" borderId="0" xfId="1" applyFont="1" applyAlignment="1" applyProtection="1">
      <alignment horizontal="left" vertical="center"/>
    </xf>
    <xf numFmtId="0" fontId="5" fillId="0" borderId="1" xfId="0" applyFont="1" applyBorder="1" applyAlignment="1" applyProtection="1">
      <alignment horizontal="left" vertical="center" wrapText="1"/>
    </xf>
    <xf numFmtId="164" fontId="4" fillId="0" borderId="4" xfId="1" applyFont="1" applyFill="1" applyBorder="1" applyAlignment="1" applyProtection="1">
      <alignment horizontal="left" vertical="center"/>
    </xf>
    <xf numFmtId="0" fontId="4" fillId="0" borderId="5" xfId="0" applyFont="1" applyBorder="1" applyAlignment="1" applyProtection="1">
      <alignment horizontal="center" vertical="center"/>
    </xf>
    <xf numFmtId="0" fontId="4" fillId="0" borderId="5" xfId="0" applyFont="1" applyBorder="1" applyAlignment="1" applyProtection="1">
      <alignment horizontal="left" vertical="center"/>
    </xf>
    <xf numFmtId="0" fontId="3" fillId="0" borderId="0" xfId="0" applyFont="1" applyBorder="1" applyAlignment="1" applyProtection="1">
      <alignment horizontal="left" vertical="center" wrapText="1"/>
    </xf>
    <xf numFmtId="164" fontId="4" fillId="0" borderId="5" xfId="1" applyFont="1" applyBorder="1" applyAlignment="1" applyProtection="1">
      <alignment horizontal="center" vertical="center"/>
    </xf>
    <xf numFmtId="164" fontId="4" fillId="0" borderId="6" xfId="1" applyFont="1" applyFill="1" applyBorder="1" applyAlignment="1" applyProtection="1">
      <alignment horizontal="left" vertical="center"/>
    </xf>
    <xf numFmtId="0" fontId="12" fillId="0" borderId="1" xfId="0" applyFont="1" applyBorder="1" applyAlignment="1" applyProtection="1">
      <alignment horizontal="center" vertical="center" wrapText="1"/>
    </xf>
    <xf numFmtId="0" fontId="12" fillId="0" borderId="1" xfId="0" applyFont="1" applyBorder="1" applyAlignment="1" applyProtection="1">
      <alignment vertical="center" wrapText="1"/>
    </xf>
    <xf numFmtId="164" fontId="12" fillId="0" borderId="1" xfId="1" applyFont="1" applyBorder="1" applyAlignment="1" applyProtection="1">
      <alignment horizontal="center" vertical="center" wrapText="1"/>
    </xf>
    <xf numFmtId="164" fontId="12" fillId="0" borderId="4" xfId="1" applyFont="1" applyBorder="1" applyAlignment="1" applyProtection="1">
      <alignment vertical="center" wrapText="1"/>
    </xf>
    <xf numFmtId="0" fontId="12" fillId="0" borderId="0" xfId="0" applyFont="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vertical="center" wrapText="1"/>
    </xf>
    <xf numFmtId="164" fontId="13" fillId="0" borderId="1" xfId="1" applyFont="1" applyBorder="1" applyAlignment="1" applyProtection="1">
      <alignment horizontal="center" vertical="center" wrapText="1"/>
    </xf>
    <xf numFmtId="164" fontId="13" fillId="0" borderId="4" xfId="1" applyFont="1" applyBorder="1" applyAlignment="1" applyProtection="1">
      <alignment vertical="center" wrapText="1"/>
    </xf>
    <xf numFmtId="0" fontId="13" fillId="0" borderId="0" xfId="0" applyFont="1" applyAlignment="1" applyProtection="1">
      <alignmen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6"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6" fillId="0" borderId="4" xfId="0" applyFont="1" applyFill="1" applyBorder="1" applyAlignment="1" applyProtection="1">
      <alignment vertical="center" wrapText="1"/>
    </xf>
    <xf numFmtId="1" fontId="10" fillId="0" borderId="1" xfId="0" applyNumberFormat="1" applyFont="1" applyFill="1" applyBorder="1" applyAlignment="1" applyProtection="1">
      <alignment horizontal="center" vertical="center" wrapText="1" shrinkToFit="1"/>
    </xf>
    <xf numFmtId="0" fontId="5"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1" fontId="10" fillId="0" borderId="1" xfId="0" applyNumberFormat="1" applyFont="1" applyFill="1" applyBorder="1" applyAlignment="1" applyProtection="1">
      <alignment vertical="center" wrapText="1" shrinkToFi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vertical="center" wrapText="1"/>
    </xf>
    <xf numFmtId="0" fontId="4" fillId="0" borderId="1" xfId="0" applyNumberFormat="1" applyFont="1" applyFill="1" applyBorder="1" applyAlignment="1" applyProtection="1">
      <alignment horizontal="left" vertical="center" wrapText="1"/>
    </xf>
    <xf numFmtId="165" fontId="4" fillId="0" borderId="0" xfId="1" applyNumberFormat="1" applyFont="1" applyAlignment="1" applyProtection="1">
      <alignment horizontal="right" vertical="center"/>
    </xf>
    <xf numFmtId="164" fontId="4" fillId="0" borderId="1" xfId="1" applyFont="1" applyBorder="1" applyAlignment="1" applyProtection="1">
      <alignment horizontal="center" vertical="center"/>
      <protection locked="0"/>
    </xf>
    <xf numFmtId="165" fontId="4" fillId="0" borderId="1" xfId="1" applyNumberFormat="1" applyFont="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164" fontId="4" fillId="2" borderId="1" xfId="1" applyFont="1" applyFill="1" applyBorder="1" applyAlignment="1" applyProtection="1">
      <alignment horizontal="right" vertical="center"/>
      <protection locked="0"/>
    </xf>
    <xf numFmtId="0" fontId="4" fillId="2" borderId="1" xfId="0" applyFont="1" applyFill="1" applyBorder="1" applyAlignment="1" applyProtection="1">
      <alignment vertical="center"/>
      <protection locked="0"/>
    </xf>
    <xf numFmtId="0" fontId="4" fillId="0" borderId="1" xfId="0" applyFont="1" applyBorder="1" applyAlignment="1" applyProtection="1">
      <alignment vertical="center"/>
      <protection locked="0"/>
    </xf>
    <xf numFmtId="164" fontId="4" fillId="2" borderId="1" xfId="1" applyFont="1" applyFill="1" applyBorder="1" applyAlignment="1" applyProtection="1">
      <alignment horizontal="left" vertical="center"/>
      <protection locked="0"/>
    </xf>
    <xf numFmtId="164" fontId="4" fillId="0" borderId="1" xfId="1" applyFont="1" applyBorder="1" applyAlignment="1" applyProtection="1">
      <alignment vertical="center"/>
      <protection locked="0"/>
    </xf>
    <xf numFmtId="164" fontId="3" fillId="0" borderId="1" xfId="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4" fontId="3" fillId="0" borderId="1" xfId="1" applyFont="1" applyBorder="1" applyAlignment="1" applyProtection="1">
      <alignment horizontal="center" vertical="center"/>
      <protection locked="0"/>
    </xf>
    <xf numFmtId="164" fontId="5" fillId="0" borderId="1" xfId="1" applyFont="1" applyBorder="1" applyAlignment="1" applyProtection="1">
      <alignment horizontal="center" vertical="center"/>
      <protection locked="0"/>
    </xf>
    <xf numFmtId="164" fontId="4" fillId="0" borderId="1" xfId="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165" fontId="3" fillId="0" borderId="1" xfId="1" applyNumberFormat="1" applyFont="1" applyBorder="1" applyAlignment="1" applyProtection="1">
      <alignment horizontal="right" vertical="center"/>
      <protection locked="0"/>
    </xf>
    <xf numFmtId="164" fontId="3" fillId="0" borderId="1" xfId="1" applyFont="1" applyBorder="1" applyAlignment="1" applyProtection="1">
      <alignment horizontal="left" vertical="center"/>
      <protection locked="0"/>
    </xf>
    <xf numFmtId="164" fontId="4" fillId="0" borderId="1" xfId="1" applyFont="1" applyFill="1" applyBorder="1" applyAlignment="1" applyProtection="1">
      <alignment horizontal="left" vertical="center"/>
      <protection locked="0"/>
    </xf>
    <xf numFmtId="164" fontId="4" fillId="0" borderId="1" xfId="1" applyFont="1" applyBorder="1" applyAlignment="1" applyProtection="1">
      <alignment horizontal="left" vertical="center"/>
      <protection locked="0"/>
    </xf>
    <xf numFmtId="164" fontId="5" fillId="0" borderId="1" xfId="1" applyFont="1" applyBorder="1" applyAlignment="1" applyProtection="1">
      <alignment horizontal="left" vertical="center"/>
      <protection locked="0"/>
    </xf>
    <xf numFmtId="164" fontId="4" fillId="0" borderId="1" xfId="1" applyFont="1" applyBorder="1" applyAlignment="1" applyProtection="1">
      <alignment horizontal="right" vertical="center"/>
      <protection locked="0"/>
    </xf>
    <xf numFmtId="164" fontId="6" fillId="0" borderId="1" xfId="1" applyFont="1" applyBorder="1" applyAlignment="1" applyProtection="1">
      <alignment horizontal="left" vertical="center"/>
      <protection locked="0"/>
    </xf>
    <xf numFmtId="165" fontId="6" fillId="0" borderId="1" xfId="1" applyNumberFormat="1" applyFont="1" applyBorder="1" applyAlignment="1" applyProtection="1">
      <alignment horizontal="right" vertical="center"/>
      <protection locked="0"/>
    </xf>
    <xf numFmtId="165" fontId="5" fillId="0" borderId="1" xfId="1" applyNumberFormat="1" applyFont="1" applyBorder="1" applyAlignment="1" applyProtection="1">
      <alignment horizontal="right" vertical="center"/>
      <protection locked="0"/>
    </xf>
    <xf numFmtId="164" fontId="12" fillId="0" borderId="1" xfId="1"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164" fontId="13" fillId="0" borderId="1" xfId="1"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165" fontId="12" fillId="0" borderId="1" xfId="1" applyNumberFormat="1" applyFont="1" applyBorder="1" applyAlignment="1" applyProtection="1">
      <alignment horizontal="right" vertical="center" wrapText="1"/>
      <protection locked="0"/>
    </xf>
    <xf numFmtId="164" fontId="6" fillId="0" borderId="1" xfId="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164" fontId="10" fillId="0" borderId="1" xfId="1" applyFont="1" applyFill="1" applyBorder="1" applyAlignment="1" applyProtection="1">
      <alignment horizontal="center" vertical="center" wrapText="1"/>
      <protection locked="0"/>
    </xf>
    <xf numFmtId="164" fontId="5" fillId="0" borderId="1" xfId="1" applyFont="1" applyFill="1" applyBorder="1" applyAlignment="1" applyProtection="1">
      <alignment horizontal="center" vertical="center" wrapText="1"/>
      <protection locked="0"/>
    </xf>
    <xf numFmtId="164" fontId="10" fillId="0" borderId="1" xfId="1" applyFont="1" applyFill="1" applyBorder="1" applyAlignment="1" applyProtection="1">
      <alignment horizontal="left" vertical="center" wrapText="1"/>
      <protection locked="0"/>
    </xf>
    <xf numFmtId="164" fontId="11" fillId="0" borderId="1" xfId="1" applyFont="1" applyFill="1" applyBorder="1" applyAlignment="1" applyProtection="1">
      <alignment horizontal="center" vertical="center" wrapText="1"/>
      <protection locked="0"/>
    </xf>
    <xf numFmtId="164" fontId="6" fillId="0" borderId="1" xfId="1" applyFont="1" applyFill="1" applyBorder="1" applyAlignment="1" applyProtection="1">
      <alignment horizontal="right" vertical="center" wrapText="1"/>
      <protection locked="0"/>
    </xf>
    <xf numFmtId="164" fontId="5" fillId="0" borderId="1" xfId="1" applyFont="1" applyFill="1" applyBorder="1" applyAlignment="1" applyProtection="1">
      <alignment vertical="center" wrapText="1"/>
      <protection locked="0"/>
    </xf>
    <xf numFmtId="0" fontId="3" fillId="0" borderId="1" xfId="0" applyFont="1" applyBorder="1" applyAlignment="1" applyProtection="1">
      <alignment horizontal="center" vertical="center"/>
    </xf>
    <xf numFmtId="0" fontId="8" fillId="0" borderId="1"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right"/>
    </xf>
    <xf numFmtId="0" fontId="8" fillId="0" borderId="3" xfId="0" applyFont="1" applyBorder="1" applyAlignment="1">
      <alignment horizont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1790700</xdr:colOff>
      <xdr:row>374</xdr:row>
      <xdr:rowOff>0</xdr:rowOff>
    </xdr:from>
    <xdr:ext cx="184731" cy="264560"/>
    <xdr:sp macro="" textlink="">
      <xdr:nvSpPr>
        <xdr:cNvPr id="2" name="TextBox 1">
          <a:extLst>
            <a:ext uri="{FF2B5EF4-FFF2-40B4-BE49-F238E27FC236}">
              <a16:creationId xmlns:a16="http://schemas.microsoft.com/office/drawing/2014/main" id="{5D9BD1AB-D87F-4CF9-881D-D8ADDE77A50D}"/>
            </a:ext>
          </a:extLst>
        </xdr:cNvPr>
        <xdr:cNvSpPr txBox="1"/>
      </xdr:nvSpPr>
      <xdr:spPr>
        <a:xfrm>
          <a:off x="2590800" y="2891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49747-4C3D-4547-A033-DA9B7F9D16DA}">
  <sheetPr>
    <pageSetUpPr fitToPage="1"/>
  </sheetPr>
  <dimension ref="A1:N382"/>
  <sheetViews>
    <sheetView tabSelected="1" zoomScaleNormal="100" zoomScaleSheetLayoutView="100" workbookViewId="0">
      <pane ySplit="1" topLeftCell="A211" activePane="bottomLeft" state="frozen"/>
      <selection pane="bottomLeft" activeCell="H216" sqref="H216"/>
    </sheetView>
  </sheetViews>
  <sheetFormatPr defaultColWidth="9.109375" defaultRowHeight="13.8" x14ac:dyDescent="0.3"/>
  <cols>
    <col min="1" max="1" width="6.44140625" style="70" bestFit="1" customWidth="1"/>
    <col min="2" max="2" width="10.6640625" style="30" bestFit="1" customWidth="1"/>
    <col min="3" max="3" width="57.109375" style="71" bestFit="1" customWidth="1"/>
    <col min="4" max="4" width="8.109375" style="72" bestFit="1" customWidth="1"/>
    <col min="5" max="5" width="9.88671875" style="72" bestFit="1" customWidth="1"/>
    <col min="6" max="6" width="24.77734375" style="72" customWidth="1"/>
    <col min="7" max="7" width="13.5546875" style="132" customWidth="1"/>
    <col min="8" max="8" width="13.6640625" style="30" customWidth="1"/>
    <col min="9" max="9" width="9.109375" style="30"/>
    <col min="10" max="10" width="5.5546875" style="30" bestFit="1" customWidth="1"/>
    <col min="11" max="13" width="9.109375" style="30"/>
    <col min="14" max="14" width="12.109375" style="30" bestFit="1" customWidth="1"/>
    <col min="15" max="16384" width="9.109375" style="30"/>
  </cols>
  <sheetData>
    <row r="1" spans="1:8" s="22" customFormat="1" x14ac:dyDescent="0.3">
      <c r="A1" s="15" t="s">
        <v>489</v>
      </c>
      <c r="B1" s="16" t="s">
        <v>3</v>
      </c>
      <c r="C1" s="17" t="s">
        <v>4</v>
      </c>
      <c r="D1" s="18" t="s">
        <v>8</v>
      </c>
      <c r="E1" s="19" t="s">
        <v>451</v>
      </c>
      <c r="F1" s="18" t="s">
        <v>512</v>
      </c>
      <c r="G1" s="20" t="s">
        <v>513</v>
      </c>
      <c r="H1" s="21" t="s">
        <v>6</v>
      </c>
    </row>
    <row r="2" spans="1:8" s="22" customFormat="1" x14ac:dyDescent="0.3">
      <c r="A2" s="15" t="s">
        <v>276</v>
      </c>
      <c r="B2" s="16"/>
      <c r="C2" s="17" t="s">
        <v>376</v>
      </c>
      <c r="D2" s="18"/>
      <c r="E2" s="19"/>
      <c r="F2" s="18"/>
      <c r="G2" s="20"/>
      <c r="H2" s="21"/>
    </row>
    <row r="3" spans="1:8" s="24" customFormat="1" x14ac:dyDescent="0.3">
      <c r="A3" s="23"/>
      <c r="B3" s="16"/>
      <c r="C3" s="17" t="s">
        <v>85</v>
      </c>
      <c r="D3" s="18"/>
      <c r="E3" s="19"/>
      <c r="F3" s="18"/>
      <c r="G3" s="20"/>
      <c r="H3" s="21"/>
    </row>
    <row r="4" spans="1:8" ht="27.6" x14ac:dyDescent="0.3">
      <c r="A4" s="23">
        <v>1</v>
      </c>
      <c r="B4" s="25" t="s">
        <v>112</v>
      </c>
      <c r="C4" s="26" t="s">
        <v>189</v>
      </c>
      <c r="D4" s="27" t="s">
        <v>42</v>
      </c>
      <c r="E4" s="28">
        <v>130.5</v>
      </c>
      <c r="F4" s="133"/>
      <c r="G4" s="134"/>
      <c r="H4" s="135"/>
    </row>
    <row r="5" spans="1:8" s="36" customFormat="1" ht="41.4" x14ac:dyDescent="0.3">
      <c r="A5" s="31">
        <v>2</v>
      </c>
      <c r="B5" s="32" t="s">
        <v>38</v>
      </c>
      <c r="C5" s="33" t="s">
        <v>113</v>
      </c>
      <c r="D5" s="34" t="s">
        <v>7</v>
      </c>
      <c r="E5" s="35">
        <v>89.134500000000003</v>
      </c>
      <c r="F5" s="136"/>
      <c r="G5" s="134"/>
      <c r="H5" s="137"/>
    </row>
    <row r="6" spans="1:8" s="42" customFormat="1" ht="41.4" x14ac:dyDescent="0.3">
      <c r="A6" s="37">
        <v>3</v>
      </c>
      <c r="B6" s="38" t="s">
        <v>9</v>
      </c>
      <c r="C6" s="39" t="s">
        <v>459</v>
      </c>
      <c r="D6" s="34" t="s">
        <v>7</v>
      </c>
      <c r="E6" s="40">
        <v>89.134500000000003</v>
      </c>
      <c r="F6" s="136"/>
      <c r="G6" s="134"/>
      <c r="H6" s="138"/>
    </row>
    <row r="7" spans="1:8" s="42" customFormat="1" ht="27.6" x14ac:dyDescent="0.3">
      <c r="A7" s="37">
        <v>4</v>
      </c>
      <c r="B7" s="38" t="s">
        <v>10</v>
      </c>
      <c r="C7" s="39" t="s">
        <v>200</v>
      </c>
      <c r="D7" s="34" t="s">
        <v>7</v>
      </c>
      <c r="E7" s="40">
        <v>5.9467499999999998</v>
      </c>
      <c r="F7" s="139"/>
      <c r="G7" s="134"/>
      <c r="H7" s="138"/>
    </row>
    <row r="8" spans="1:8" s="42" customFormat="1" ht="55.2" x14ac:dyDescent="0.3">
      <c r="A8" s="37">
        <v>5</v>
      </c>
      <c r="B8" s="43" t="s">
        <v>12</v>
      </c>
      <c r="C8" s="39" t="s">
        <v>419</v>
      </c>
      <c r="D8" s="34" t="s">
        <v>7</v>
      </c>
      <c r="E8" s="40">
        <v>3.9645000000000001</v>
      </c>
      <c r="F8" s="139"/>
      <c r="G8" s="134"/>
      <c r="H8" s="138"/>
    </row>
    <row r="9" spans="1:8" s="42" customFormat="1" ht="27.6" x14ac:dyDescent="0.3">
      <c r="A9" s="37">
        <v>6</v>
      </c>
      <c r="B9" s="39" t="s">
        <v>371</v>
      </c>
      <c r="C9" s="39" t="s">
        <v>114</v>
      </c>
      <c r="D9" s="34" t="s">
        <v>7</v>
      </c>
      <c r="E9" s="35">
        <v>18.3</v>
      </c>
      <c r="F9" s="139"/>
      <c r="G9" s="134"/>
      <c r="H9" s="138"/>
    </row>
    <row r="10" spans="1:8" s="42" customFormat="1" ht="55.2" x14ac:dyDescent="0.3">
      <c r="A10" s="37">
        <v>7</v>
      </c>
      <c r="B10" s="41" t="s">
        <v>18</v>
      </c>
      <c r="C10" s="44" t="s">
        <v>460</v>
      </c>
      <c r="D10" s="45" t="s">
        <v>7</v>
      </c>
      <c r="E10" s="46">
        <v>13.341375000000001</v>
      </c>
      <c r="F10" s="140"/>
      <c r="G10" s="134"/>
      <c r="H10" s="138"/>
    </row>
    <row r="11" spans="1:8" s="42" customFormat="1" ht="55.2" x14ac:dyDescent="0.3">
      <c r="A11" s="37">
        <v>8</v>
      </c>
      <c r="B11" s="41" t="s">
        <v>1</v>
      </c>
      <c r="C11" s="48" t="s">
        <v>115</v>
      </c>
      <c r="D11" s="45" t="s">
        <v>116</v>
      </c>
      <c r="E11" s="46">
        <v>896</v>
      </c>
      <c r="F11" s="140"/>
      <c r="G11" s="134"/>
      <c r="H11" s="138"/>
    </row>
    <row r="12" spans="1:8" s="42" customFormat="1" x14ac:dyDescent="0.3">
      <c r="A12" s="37"/>
      <c r="B12" s="41"/>
      <c r="C12" s="49" t="s">
        <v>117</v>
      </c>
      <c r="D12" s="50"/>
      <c r="E12" s="46"/>
      <c r="F12" s="141"/>
      <c r="G12" s="134"/>
      <c r="H12" s="138"/>
    </row>
    <row r="13" spans="1:8" s="42" customFormat="1" ht="69" x14ac:dyDescent="0.3">
      <c r="A13" s="37">
        <v>9</v>
      </c>
      <c r="B13" s="23" t="s">
        <v>86</v>
      </c>
      <c r="C13" s="48" t="s">
        <v>497</v>
      </c>
      <c r="D13" s="45" t="s">
        <v>7</v>
      </c>
      <c r="E13" s="46">
        <v>6.3866249999999987</v>
      </c>
      <c r="F13" s="140"/>
      <c r="G13" s="134"/>
      <c r="H13" s="138"/>
    </row>
    <row r="14" spans="1:8" s="42" customFormat="1" ht="69" x14ac:dyDescent="0.3">
      <c r="A14" s="37">
        <v>10</v>
      </c>
      <c r="B14" s="41" t="s">
        <v>118</v>
      </c>
      <c r="C14" s="48" t="s">
        <v>420</v>
      </c>
      <c r="D14" s="27" t="s">
        <v>7</v>
      </c>
      <c r="E14" s="28">
        <v>26.72</v>
      </c>
      <c r="F14" s="133"/>
      <c r="G14" s="134"/>
      <c r="H14" s="138"/>
    </row>
    <row r="15" spans="1:8" s="42" customFormat="1" ht="55.2" x14ac:dyDescent="0.3">
      <c r="A15" s="37">
        <v>11</v>
      </c>
      <c r="B15" s="41" t="s">
        <v>1</v>
      </c>
      <c r="C15" s="48" t="s">
        <v>115</v>
      </c>
      <c r="D15" s="45" t="s">
        <v>116</v>
      </c>
      <c r="E15" s="52">
        <v>4536.21</v>
      </c>
      <c r="F15" s="140"/>
      <c r="G15" s="134"/>
      <c r="H15" s="138"/>
    </row>
    <row r="16" spans="1:8" s="42" customFormat="1" x14ac:dyDescent="0.3">
      <c r="A16" s="37"/>
      <c r="B16" s="41"/>
      <c r="C16" s="49" t="s">
        <v>120</v>
      </c>
      <c r="D16" s="47"/>
      <c r="E16" s="46"/>
      <c r="F16" s="140"/>
      <c r="G16" s="134"/>
      <c r="H16" s="138"/>
    </row>
    <row r="17" spans="1:9" s="24" customFormat="1" ht="69" x14ac:dyDescent="0.3">
      <c r="A17" s="23">
        <v>12</v>
      </c>
      <c r="B17" s="41" t="s">
        <v>118</v>
      </c>
      <c r="C17" s="48" t="s">
        <v>420</v>
      </c>
      <c r="D17" s="27" t="s">
        <v>7</v>
      </c>
      <c r="E17" s="28">
        <v>2.76</v>
      </c>
      <c r="F17" s="133"/>
      <c r="G17" s="134"/>
      <c r="H17" s="142"/>
    </row>
    <row r="18" spans="1:9" s="24" customFormat="1" ht="55.2" x14ac:dyDescent="0.3">
      <c r="A18" s="23">
        <v>13</v>
      </c>
      <c r="B18" s="41" t="s">
        <v>1</v>
      </c>
      <c r="C18" s="48" t="s">
        <v>115</v>
      </c>
      <c r="D18" s="27" t="s">
        <v>0</v>
      </c>
      <c r="E18" s="28">
        <v>260.64999999999998</v>
      </c>
      <c r="F18" s="140"/>
      <c r="G18" s="134"/>
      <c r="H18" s="142"/>
    </row>
    <row r="19" spans="1:9" s="24" customFormat="1" x14ac:dyDescent="0.3">
      <c r="A19" s="23"/>
      <c r="B19" s="16"/>
      <c r="C19" s="17" t="s">
        <v>121</v>
      </c>
      <c r="D19" s="18"/>
      <c r="E19" s="19"/>
      <c r="F19" s="143"/>
      <c r="G19" s="134"/>
      <c r="H19" s="142"/>
    </row>
    <row r="20" spans="1:9" ht="55.2" x14ac:dyDescent="0.3">
      <c r="A20" s="23">
        <v>14</v>
      </c>
      <c r="B20" s="25" t="s">
        <v>122</v>
      </c>
      <c r="C20" s="26" t="s">
        <v>190</v>
      </c>
      <c r="D20" s="27" t="s">
        <v>42</v>
      </c>
      <c r="E20" s="28">
        <v>42.96</v>
      </c>
      <c r="F20" s="133"/>
      <c r="G20" s="134"/>
      <c r="H20" s="135"/>
    </row>
    <row r="21" spans="1:9" s="24" customFormat="1" ht="96.6" x14ac:dyDescent="0.3">
      <c r="A21" s="23">
        <v>15</v>
      </c>
      <c r="B21" s="25" t="s">
        <v>123</v>
      </c>
      <c r="C21" s="26" t="s">
        <v>191</v>
      </c>
      <c r="D21" s="27" t="s">
        <v>41</v>
      </c>
      <c r="E21" s="28">
        <v>40</v>
      </c>
      <c r="F21" s="133"/>
      <c r="G21" s="134"/>
      <c r="H21" s="142"/>
      <c r="I21" s="30"/>
    </row>
    <row r="22" spans="1:9" s="24" customFormat="1" ht="41.4" x14ac:dyDescent="0.3">
      <c r="A22" s="23">
        <v>16</v>
      </c>
      <c r="B22" s="25" t="s">
        <v>105</v>
      </c>
      <c r="C22" s="26" t="s">
        <v>124</v>
      </c>
      <c r="D22" s="27" t="s">
        <v>14</v>
      </c>
      <c r="E22" s="53">
        <v>464</v>
      </c>
      <c r="F22" s="133"/>
      <c r="G22" s="134"/>
      <c r="H22" s="142"/>
    </row>
    <row r="23" spans="1:9" s="24" customFormat="1" ht="55.2" x14ac:dyDescent="0.3">
      <c r="A23" s="23">
        <v>17</v>
      </c>
      <c r="B23" s="41" t="s">
        <v>1</v>
      </c>
      <c r="C23" s="48" t="s">
        <v>461</v>
      </c>
      <c r="D23" s="27" t="s">
        <v>14</v>
      </c>
      <c r="E23" s="28">
        <v>482.25308641975306</v>
      </c>
      <c r="F23" s="140"/>
      <c r="G23" s="134"/>
      <c r="H23" s="142"/>
    </row>
    <row r="24" spans="1:9" s="22" customFormat="1" x14ac:dyDescent="0.3">
      <c r="A24" s="23"/>
      <c r="B24" s="16"/>
      <c r="C24" s="17" t="s">
        <v>106</v>
      </c>
      <c r="D24" s="18"/>
      <c r="E24" s="19"/>
      <c r="F24" s="143"/>
      <c r="G24" s="134"/>
      <c r="H24" s="142"/>
    </row>
    <row r="25" spans="1:9" s="24" customFormat="1" ht="41.4" x14ac:dyDescent="0.3">
      <c r="A25" s="23">
        <v>18</v>
      </c>
      <c r="B25" s="25" t="s">
        <v>125</v>
      </c>
      <c r="C25" s="26" t="s">
        <v>421</v>
      </c>
      <c r="D25" s="34"/>
      <c r="E25" s="54"/>
      <c r="F25" s="133"/>
      <c r="G25" s="134"/>
      <c r="H25" s="142"/>
    </row>
    <row r="26" spans="1:9" s="24" customFormat="1" x14ac:dyDescent="0.3">
      <c r="A26" s="23" t="s">
        <v>261</v>
      </c>
      <c r="B26" s="39"/>
      <c r="C26" s="39" t="s">
        <v>126</v>
      </c>
      <c r="D26" s="55" t="s">
        <v>302</v>
      </c>
      <c r="E26" s="54">
        <v>3</v>
      </c>
      <c r="F26" s="133"/>
      <c r="G26" s="134"/>
      <c r="H26" s="142"/>
    </row>
    <row r="27" spans="1:9" s="24" customFormat="1" x14ac:dyDescent="0.3">
      <c r="A27" s="23" t="s">
        <v>262</v>
      </c>
      <c r="B27" s="25"/>
      <c r="C27" s="26" t="s">
        <v>107</v>
      </c>
      <c r="D27" s="55" t="s">
        <v>302</v>
      </c>
      <c r="E27" s="54">
        <v>3</v>
      </c>
      <c r="F27" s="133"/>
      <c r="G27" s="134"/>
      <c r="H27" s="142"/>
    </row>
    <row r="28" spans="1:9" s="24" customFormat="1" x14ac:dyDescent="0.3">
      <c r="A28" s="23" t="s">
        <v>263</v>
      </c>
      <c r="B28" s="25"/>
      <c r="C28" s="26" t="s">
        <v>127</v>
      </c>
      <c r="D28" s="55" t="s">
        <v>302</v>
      </c>
      <c r="E28" s="54">
        <v>1</v>
      </c>
      <c r="F28" s="133"/>
      <c r="G28" s="134"/>
      <c r="H28" s="142"/>
    </row>
    <row r="29" spans="1:9" s="24" customFormat="1" ht="55.2" x14ac:dyDescent="0.3">
      <c r="A29" s="23">
        <v>19</v>
      </c>
      <c r="B29" s="29" t="s">
        <v>96</v>
      </c>
      <c r="C29" s="44" t="s">
        <v>462</v>
      </c>
      <c r="D29" s="55" t="s">
        <v>302</v>
      </c>
      <c r="E29" s="54">
        <v>1</v>
      </c>
      <c r="F29" s="144"/>
      <c r="G29" s="134"/>
      <c r="H29" s="142"/>
    </row>
    <row r="30" spans="1:9" s="24" customFormat="1" ht="69" x14ac:dyDescent="0.3">
      <c r="A30" s="23">
        <v>20</v>
      </c>
      <c r="B30" s="29" t="s">
        <v>95</v>
      </c>
      <c r="C30" s="44" t="s">
        <v>463</v>
      </c>
      <c r="D30" s="55"/>
      <c r="E30" s="54"/>
      <c r="F30" s="144"/>
      <c r="G30" s="134"/>
      <c r="H30" s="142"/>
    </row>
    <row r="31" spans="1:9" s="24" customFormat="1" x14ac:dyDescent="0.3">
      <c r="A31" s="23" t="s">
        <v>261</v>
      </c>
      <c r="B31" s="29"/>
      <c r="C31" s="44" t="s">
        <v>108</v>
      </c>
      <c r="D31" s="27" t="s">
        <v>302</v>
      </c>
      <c r="E31" s="54">
        <v>1</v>
      </c>
      <c r="F31" s="144"/>
      <c r="G31" s="134"/>
      <c r="H31" s="142"/>
    </row>
    <row r="32" spans="1:9" s="24" customFormat="1" x14ac:dyDescent="0.3">
      <c r="A32" s="23" t="s">
        <v>262</v>
      </c>
      <c r="B32" s="29"/>
      <c r="C32" s="44" t="s">
        <v>109</v>
      </c>
      <c r="D32" s="27" t="s">
        <v>302</v>
      </c>
      <c r="E32" s="54">
        <v>4</v>
      </c>
      <c r="F32" s="144"/>
      <c r="G32" s="134"/>
      <c r="H32" s="142"/>
    </row>
    <row r="33" spans="1:8" s="24" customFormat="1" x14ac:dyDescent="0.3">
      <c r="A33" s="23" t="s">
        <v>263</v>
      </c>
      <c r="B33" s="29"/>
      <c r="C33" s="44" t="s">
        <v>128</v>
      </c>
      <c r="D33" s="27" t="s">
        <v>302</v>
      </c>
      <c r="E33" s="54">
        <v>1</v>
      </c>
      <c r="F33" s="144"/>
      <c r="G33" s="134"/>
      <c r="H33" s="142"/>
    </row>
    <row r="34" spans="1:8" s="24" customFormat="1" x14ac:dyDescent="0.3">
      <c r="A34" s="23" t="s">
        <v>264</v>
      </c>
      <c r="B34" s="29"/>
      <c r="C34" s="44" t="s">
        <v>129</v>
      </c>
      <c r="D34" s="27" t="s">
        <v>302</v>
      </c>
      <c r="E34" s="54">
        <v>3</v>
      </c>
      <c r="F34" s="144"/>
      <c r="G34" s="134"/>
      <c r="H34" s="142"/>
    </row>
    <row r="35" spans="1:8" s="24" customFormat="1" x14ac:dyDescent="0.3">
      <c r="A35" s="23" t="s">
        <v>265</v>
      </c>
      <c r="B35" s="29"/>
      <c r="C35" s="44" t="s">
        <v>130</v>
      </c>
      <c r="D35" s="27" t="s">
        <v>302</v>
      </c>
      <c r="E35" s="54">
        <v>1</v>
      </c>
      <c r="F35" s="133"/>
      <c r="G35" s="134"/>
      <c r="H35" s="142"/>
    </row>
    <row r="36" spans="1:8" s="24" customFormat="1" x14ac:dyDescent="0.3">
      <c r="A36" s="23" t="s">
        <v>266</v>
      </c>
      <c r="B36" s="29"/>
      <c r="C36" s="44" t="s">
        <v>493</v>
      </c>
      <c r="D36" s="27" t="s">
        <v>302</v>
      </c>
      <c r="E36" s="54">
        <v>1</v>
      </c>
      <c r="F36" s="133"/>
      <c r="G36" s="134"/>
      <c r="H36" s="142"/>
    </row>
    <row r="37" spans="1:8" s="24" customFormat="1" ht="27.6" x14ac:dyDescent="0.3">
      <c r="A37" s="23" t="s">
        <v>267</v>
      </c>
      <c r="B37" s="29"/>
      <c r="C37" s="44" t="s">
        <v>464</v>
      </c>
      <c r="D37" s="27" t="s">
        <v>302</v>
      </c>
      <c r="E37" s="54">
        <v>3</v>
      </c>
      <c r="F37" s="144"/>
      <c r="G37" s="134"/>
      <c r="H37" s="142"/>
    </row>
    <row r="38" spans="1:8" s="24" customFormat="1" ht="55.2" x14ac:dyDescent="0.3">
      <c r="A38" s="23">
        <v>21</v>
      </c>
      <c r="B38" s="29" t="s">
        <v>132</v>
      </c>
      <c r="C38" s="44" t="s">
        <v>422</v>
      </c>
      <c r="D38" s="27"/>
      <c r="E38" s="54"/>
      <c r="F38" s="144"/>
      <c r="G38" s="134"/>
      <c r="H38" s="142"/>
    </row>
    <row r="39" spans="1:8" s="24" customFormat="1" x14ac:dyDescent="0.3">
      <c r="A39" s="23" t="s">
        <v>261</v>
      </c>
      <c r="B39" s="29"/>
      <c r="C39" s="44" t="s">
        <v>108</v>
      </c>
      <c r="D39" s="27" t="s">
        <v>302</v>
      </c>
      <c r="E39" s="54">
        <v>1</v>
      </c>
      <c r="F39" s="144"/>
      <c r="G39" s="134"/>
      <c r="H39" s="142"/>
    </row>
    <row r="40" spans="1:8" s="24" customFormat="1" x14ac:dyDescent="0.3">
      <c r="A40" s="23" t="s">
        <v>262</v>
      </c>
      <c r="B40" s="29"/>
      <c r="C40" s="44" t="s">
        <v>109</v>
      </c>
      <c r="D40" s="27" t="s">
        <v>302</v>
      </c>
      <c r="E40" s="54">
        <v>2</v>
      </c>
      <c r="F40" s="144"/>
      <c r="G40" s="134"/>
      <c r="H40" s="142"/>
    </row>
    <row r="41" spans="1:8" s="24" customFormat="1" x14ac:dyDescent="0.3">
      <c r="A41" s="23" t="s">
        <v>263</v>
      </c>
      <c r="B41" s="29"/>
      <c r="C41" s="44" t="s">
        <v>128</v>
      </c>
      <c r="D41" s="27" t="s">
        <v>302</v>
      </c>
      <c r="E41" s="54">
        <v>1</v>
      </c>
      <c r="F41" s="144"/>
      <c r="G41" s="134"/>
      <c r="H41" s="142"/>
    </row>
    <row r="42" spans="1:8" s="24" customFormat="1" x14ac:dyDescent="0.3">
      <c r="A42" s="23" t="s">
        <v>264</v>
      </c>
      <c r="B42" s="29"/>
      <c r="C42" s="44" t="s">
        <v>129</v>
      </c>
      <c r="D42" s="27" t="s">
        <v>302</v>
      </c>
      <c r="E42" s="54">
        <v>3</v>
      </c>
      <c r="F42" s="144"/>
      <c r="G42" s="134"/>
      <c r="H42" s="142"/>
    </row>
    <row r="43" spans="1:8" s="24" customFormat="1" ht="27.6" x14ac:dyDescent="0.3">
      <c r="A43" s="23">
        <v>22</v>
      </c>
      <c r="B43" s="29" t="s">
        <v>133</v>
      </c>
      <c r="C43" s="44" t="s">
        <v>192</v>
      </c>
      <c r="D43" s="27" t="s">
        <v>42</v>
      </c>
      <c r="E43" s="56">
        <v>10.574999999999999</v>
      </c>
      <c r="F43" s="133"/>
      <c r="G43" s="134"/>
      <c r="H43" s="142"/>
    </row>
    <row r="44" spans="1:8" s="24" customFormat="1" x14ac:dyDescent="0.3">
      <c r="A44" s="23"/>
      <c r="B44" s="29"/>
      <c r="C44" s="57" t="s">
        <v>93</v>
      </c>
      <c r="D44" s="27"/>
      <c r="E44" s="54"/>
      <c r="F44" s="133"/>
      <c r="G44" s="134"/>
      <c r="H44" s="142"/>
    </row>
    <row r="45" spans="1:8" s="24" customFormat="1" ht="69" x14ac:dyDescent="0.3">
      <c r="A45" s="23">
        <v>23</v>
      </c>
      <c r="B45" s="29"/>
      <c r="C45" s="44" t="s">
        <v>193</v>
      </c>
      <c r="D45" s="27"/>
      <c r="E45" s="54"/>
      <c r="F45" s="144"/>
      <c r="G45" s="134"/>
      <c r="H45" s="142"/>
    </row>
    <row r="46" spans="1:8" s="24" customFormat="1" ht="27.6" x14ac:dyDescent="0.3">
      <c r="A46" s="23" t="s">
        <v>261</v>
      </c>
      <c r="B46" s="29" t="s">
        <v>134</v>
      </c>
      <c r="C46" s="44" t="s">
        <v>454</v>
      </c>
      <c r="D46" s="27" t="s">
        <v>41</v>
      </c>
      <c r="E46" s="54">
        <v>13.3</v>
      </c>
      <c r="F46" s="144"/>
      <c r="G46" s="134"/>
      <c r="H46" s="142"/>
    </row>
    <row r="47" spans="1:8" s="24" customFormat="1" ht="27.6" x14ac:dyDescent="0.3">
      <c r="A47" s="23" t="s">
        <v>262</v>
      </c>
      <c r="B47" s="29" t="s">
        <v>94</v>
      </c>
      <c r="C47" s="44" t="s">
        <v>199</v>
      </c>
      <c r="D47" s="27" t="s">
        <v>41</v>
      </c>
      <c r="E47" s="54">
        <v>11.9</v>
      </c>
      <c r="F47" s="133"/>
      <c r="G47" s="134"/>
      <c r="H47" s="142"/>
    </row>
    <row r="48" spans="1:8" s="24" customFormat="1" x14ac:dyDescent="0.3">
      <c r="A48" s="23" t="s">
        <v>263</v>
      </c>
      <c r="B48" s="29" t="s">
        <v>135</v>
      </c>
      <c r="C48" s="44" t="s">
        <v>136</v>
      </c>
      <c r="D48" s="27" t="s">
        <v>41</v>
      </c>
      <c r="E48" s="54">
        <v>14.42</v>
      </c>
      <c r="F48" s="144"/>
      <c r="G48" s="134"/>
      <c r="H48" s="142"/>
    </row>
    <row r="49" spans="1:8" ht="27.6" x14ac:dyDescent="0.3">
      <c r="A49" s="23" t="s">
        <v>264</v>
      </c>
      <c r="B49" s="38" t="s">
        <v>137</v>
      </c>
      <c r="C49" s="44" t="s">
        <v>423</v>
      </c>
      <c r="D49" s="27" t="s">
        <v>41</v>
      </c>
      <c r="E49" s="54">
        <v>4.8</v>
      </c>
      <c r="F49" s="133"/>
      <c r="G49" s="134"/>
      <c r="H49" s="135"/>
    </row>
    <row r="50" spans="1:8" ht="55.2" x14ac:dyDescent="0.3">
      <c r="A50" s="23" t="s">
        <v>265</v>
      </c>
      <c r="B50" s="38"/>
      <c r="C50" s="44" t="s">
        <v>194</v>
      </c>
      <c r="D50" s="27" t="s">
        <v>91</v>
      </c>
      <c r="E50" s="54">
        <v>4</v>
      </c>
      <c r="F50" s="133"/>
      <c r="G50" s="134"/>
      <c r="H50" s="135"/>
    </row>
    <row r="51" spans="1:8" x14ac:dyDescent="0.3">
      <c r="A51" s="23"/>
      <c r="B51" s="38"/>
      <c r="C51" s="57" t="s">
        <v>138</v>
      </c>
      <c r="D51" s="27"/>
      <c r="E51" s="54"/>
      <c r="F51" s="133"/>
      <c r="G51" s="134"/>
      <c r="H51" s="135"/>
    </row>
    <row r="52" spans="1:8" ht="41.4" x14ac:dyDescent="0.3">
      <c r="A52" s="23">
        <v>24</v>
      </c>
      <c r="B52" s="38"/>
      <c r="C52" s="44" t="s">
        <v>424</v>
      </c>
      <c r="D52" s="27" t="s">
        <v>91</v>
      </c>
      <c r="E52" s="54">
        <v>1</v>
      </c>
      <c r="F52" s="133"/>
      <c r="G52" s="134"/>
      <c r="H52" s="135"/>
    </row>
    <row r="53" spans="1:8" x14ac:dyDescent="0.3">
      <c r="A53" s="23"/>
      <c r="B53" s="38"/>
      <c r="C53" s="57" t="s">
        <v>139</v>
      </c>
      <c r="D53" s="27"/>
      <c r="E53" s="54"/>
      <c r="F53" s="133"/>
      <c r="G53" s="134"/>
      <c r="H53" s="135"/>
    </row>
    <row r="54" spans="1:8" ht="41.4" x14ac:dyDescent="0.3">
      <c r="A54" s="23">
        <v>25</v>
      </c>
      <c r="B54" s="38" t="s">
        <v>89</v>
      </c>
      <c r="C54" s="44" t="s">
        <v>231</v>
      </c>
      <c r="D54" s="27" t="s">
        <v>116</v>
      </c>
      <c r="E54" s="54">
        <v>735.42000000000007</v>
      </c>
      <c r="F54" s="133"/>
      <c r="G54" s="134"/>
      <c r="H54" s="135"/>
    </row>
    <row r="55" spans="1:8" ht="69" x14ac:dyDescent="0.3">
      <c r="A55" s="23">
        <v>26</v>
      </c>
      <c r="B55" s="38" t="s">
        <v>31</v>
      </c>
      <c r="C55" s="44" t="s">
        <v>202</v>
      </c>
      <c r="D55" s="27" t="s">
        <v>42</v>
      </c>
      <c r="E55" s="54">
        <v>98.8</v>
      </c>
      <c r="F55" s="133"/>
      <c r="G55" s="134"/>
      <c r="H55" s="135"/>
    </row>
    <row r="56" spans="1:8" ht="55.2" x14ac:dyDescent="0.3">
      <c r="A56" s="23">
        <v>27</v>
      </c>
      <c r="B56" s="38" t="s">
        <v>43</v>
      </c>
      <c r="C56" s="44" t="s">
        <v>206</v>
      </c>
      <c r="D56" s="27" t="s">
        <v>41</v>
      </c>
      <c r="E56" s="54">
        <v>13</v>
      </c>
      <c r="F56" s="133"/>
      <c r="G56" s="134"/>
      <c r="H56" s="135"/>
    </row>
    <row r="57" spans="1:8" ht="41.4" x14ac:dyDescent="0.3">
      <c r="A57" s="23">
        <v>28</v>
      </c>
      <c r="B57" s="38" t="s">
        <v>203</v>
      </c>
      <c r="C57" s="44" t="s">
        <v>268</v>
      </c>
      <c r="D57" s="27" t="s">
        <v>42</v>
      </c>
      <c r="E57" s="28">
        <v>26</v>
      </c>
      <c r="F57" s="133"/>
      <c r="G57" s="134"/>
      <c r="H57" s="135"/>
    </row>
    <row r="58" spans="1:8" ht="41.4" x14ac:dyDescent="0.3">
      <c r="A58" s="23">
        <v>29</v>
      </c>
      <c r="B58" s="38" t="s">
        <v>270</v>
      </c>
      <c r="C58" s="44" t="s">
        <v>269</v>
      </c>
      <c r="D58" s="27" t="s">
        <v>42</v>
      </c>
      <c r="E58" s="28">
        <v>15.04</v>
      </c>
      <c r="F58" s="133"/>
      <c r="G58" s="134"/>
      <c r="H58" s="135"/>
    </row>
    <row r="59" spans="1:8" x14ac:dyDescent="0.3">
      <c r="A59" s="23"/>
      <c r="B59" s="38"/>
      <c r="C59" s="57" t="s">
        <v>140</v>
      </c>
      <c r="D59" s="27"/>
      <c r="E59" s="54"/>
      <c r="F59" s="133"/>
      <c r="G59" s="134"/>
      <c r="H59" s="135"/>
    </row>
    <row r="60" spans="1:8" s="42" customFormat="1" ht="27.6" x14ac:dyDescent="0.3">
      <c r="A60" s="37">
        <v>30</v>
      </c>
      <c r="B60" s="38" t="s">
        <v>10</v>
      </c>
      <c r="C60" s="39" t="s">
        <v>200</v>
      </c>
      <c r="D60" s="34" t="s">
        <v>7</v>
      </c>
      <c r="E60" s="40">
        <v>7.08</v>
      </c>
      <c r="F60" s="139"/>
      <c r="G60" s="134"/>
      <c r="H60" s="138"/>
    </row>
    <row r="61" spans="1:8" s="24" customFormat="1" ht="55.2" x14ac:dyDescent="0.3">
      <c r="A61" s="23">
        <v>31</v>
      </c>
      <c r="B61" s="43" t="s">
        <v>12</v>
      </c>
      <c r="C61" s="39" t="s">
        <v>419</v>
      </c>
      <c r="D61" s="34" t="s">
        <v>7</v>
      </c>
      <c r="E61" s="28">
        <v>4.72</v>
      </c>
      <c r="F61" s="139"/>
      <c r="G61" s="134"/>
      <c r="H61" s="142"/>
    </row>
    <row r="62" spans="1:8" s="24" customFormat="1" ht="27.6" x14ac:dyDescent="0.3">
      <c r="A62" s="23">
        <v>32</v>
      </c>
      <c r="B62" s="43" t="s">
        <v>110</v>
      </c>
      <c r="C62" s="39" t="s">
        <v>232</v>
      </c>
      <c r="D62" s="34" t="s">
        <v>42</v>
      </c>
      <c r="E62" s="28">
        <v>47.2</v>
      </c>
      <c r="F62" s="139"/>
      <c r="G62" s="134"/>
      <c r="H62" s="142"/>
    </row>
    <row r="63" spans="1:8" ht="41.4" x14ac:dyDescent="0.3">
      <c r="A63" s="23">
        <v>33</v>
      </c>
      <c r="B63" s="58" t="s">
        <v>32</v>
      </c>
      <c r="C63" s="59" t="s">
        <v>498</v>
      </c>
      <c r="D63" s="60" t="s">
        <v>42</v>
      </c>
      <c r="E63" s="61">
        <v>60.099999999999994</v>
      </c>
      <c r="F63" s="145"/>
      <c r="G63" s="134"/>
      <c r="H63" s="135"/>
    </row>
    <row r="64" spans="1:8" ht="41.4" x14ac:dyDescent="0.3">
      <c r="A64" s="23">
        <v>34</v>
      </c>
      <c r="B64" s="58"/>
      <c r="C64" s="59" t="s">
        <v>260</v>
      </c>
      <c r="D64" s="60" t="s">
        <v>42</v>
      </c>
      <c r="E64" s="62">
        <v>18.731999999999996</v>
      </c>
      <c r="F64" s="145"/>
      <c r="G64" s="134"/>
      <c r="H64" s="135"/>
    </row>
    <row r="65" spans="1:8" ht="41.4" x14ac:dyDescent="0.3">
      <c r="A65" s="23">
        <v>35</v>
      </c>
      <c r="B65" s="38" t="s">
        <v>90</v>
      </c>
      <c r="C65" s="44" t="s">
        <v>465</v>
      </c>
      <c r="D65" s="27" t="s">
        <v>42</v>
      </c>
      <c r="E65" s="54">
        <v>6.0449999999999982</v>
      </c>
      <c r="F65" s="133"/>
      <c r="G65" s="134"/>
      <c r="H65" s="135"/>
    </row>
    <row r="66" spans="1:8" ht="55.2" x14ac:dyDescent="0.3">
      <c r="A66" s="23">
        <v>36</v>
      </c>
      <c r="B66" s="38" t="s">
        <v>141</v>
      </c>
      <c r="C66" s="44" t="s">
        <v>271</v>
      </c>
      <c r="D66" s="27" t="s">
        <v>42</v>
      </c>
      <c r="E66" s="54">
        <v>42.105525000000007</v>
      </c>
      <c r="F66" s="133"/>
      <c r="G66" s="134"/>
      <c r="H66" s="135"/>
    </row>
    <row r="67" spans="1:8" ht="27.6" x14ac:dyDescent="0.3">
      <c r="A67" s="23">
        <v>37</v>
      </c>
      <c r="B67" s="38" t="s">
        <v>142</v>
      </c>
      <c r="C67" s="44" t="s">
        <v>272</v>
      </c>
      <c r="D67" s="27" t="s">
        <v>41</v>
      </c>
      <c r="E67" s="54">
        <v>25.4</v>
      </c>
      <c r="F67" s="133"/>
      <c r="G67" s="134"/>
      <c r="H67" s="135"/>
    </row>
    <row r="68" spans="1:8" x14ac:dyDescent="0.3">
      <c r="A68" s="23">
        <v>38</v>
      </c>
      <c r="B68" s="38" t="s">
        <v>143</v>
      </c>
      <c r="C68" s="44" t="s">
        <v>144</v>
      </c>
      <c r="D68" s="27" t="s">
        <v>41</v>
      </c>
      <c r="E68" s="54">
        <v>25.4</v>
      </c>
      <c r="F68" s="133"/>
      <c r="G68" s="134"/>
      <c r="H68" s="135"/>
    </row>
    <row r="69" spans="1:8" x14ac:dyDescent="0.3">
      <c r="A69" s="23"/>
      <c r="B69" s="38"/>
      <c r="C69" s="57" t="s">
        <v>145</v>
      </c>
      <c r="D69" s="27"/>
      <c r="E69" s="54"/>
      <c r="F69" s="133"/>
      <c r="G69" s="134"/>
      <c r="H69" s="135"/>
    </row>
    <row r="70" spans="1:8" x14ac:dyDescent="0.3">
      <c r="A70" s="23">
        <v>39</v>
      </c>
      <c r="B70" s="38" t="s">
        <v>88</v>
      </c>
      <c r="C70" s="44" t="s">
        <v>146</v>
      </c>
      <c r="D70" s="27" t="s">
        <v>42</v>
      </c>
      <c r="E70" s="54">
        <v>424.95299999999997</v>
      </c>
      <c r="F70" s="133"/>
      <c r="G70" s="134"/>
      <c r="H70" s="135"/>
    </row>
    <row r="71" spans="1:8" x14ac:dyDescent="0.3">
      <c r="A71" s="23">
        <v>40</v>
      </c>
      <c r="B71" s="38" t="s">
        <v>87</v>
      </c>
      <c r="C71" s="44" t="s">
        <v>233</v>
      </c>
      <c r="D71" s="27" t="s">
        <v>42</v>
      </c>
      <c r="E71" s="54">
        <v>105</v>
      </c>
      <c r="F71" s="133"/>
      <c r="G71" s="134"/>
      <c r="H71" s="135"/>
    </row>
    <row r="72" spans="1:8" ht="69" x14ac:dyDescent="0.3">
      <c r="A72" s="23">
        <v>41</v>
      </c>
      <c r="B72" s="38" t="s">
        <v>147</v>
      </c>
      <c r="C72" s="44" t="s">
        <v>198</v>
      </c>
      <c r="D72" s="27" t="s">
        <v>42</v>
      </c>
      <c r="E72" s="54">
        <v>529.95299999999997</v>
      </c>
      <c r="F72" s="133"/>
      <c r="G72" s="134"/>
      <c r="H72" s="135"/>
    </row>
    <row r="73" spans="1:8" x14ac:dyDescent="0.3">
      <c r="A73" s="23"/>
      <c r="B73" s="38"/>
      <c r="C73" s="57" t="s">
        <v>148</v>
      </c>
      <c r="D73" s="27"/>
      <c r="E73" s="54"/>
      <c r="F73" s="133"/>
      <c r="G73" s="134"/>
      <c r="H73" s="135"/>
    </row>
    <row r="74" spans="1:8" ht="27.6" x14ac:dyDescent="0.3">
      <c r="A74" s="23">
        <v>42</v>
      </c>
      <c r="B74" s="38" t="s">
        <v>2</v>
      </c>
      <c r="C74" s="44" t="s">
        <v>234</v>
      </c>
      <c r="D74" s="27" t="s">
        <v>7</v>
      </c>
      <c r="E74" s="63">
        <v>27.170999999999999</v>
      </c>
      <c r="F74" s="133"/>
      <c r="G74" s="134"/>
      <c r="H74" s="135"/>
    </row>
    <row r="75" spans="1:8" ht="27.6" x14ac:dyDescent="0.3">
      <c r="A75" s="23">
        <v>43</v>
      </c>
      <c r="B75" s="38" t="s">
        <v>149</v>
      </c>
      <c r="C75" s="44" t="s">
        <v>235</v>
      </c>
      <c r="D75" s="27" t="s">
        <v>42</v>
      </c>
      <c r="E75" s="54">
        <v>124.6725</v>
      </c>
      <c r="F75" s="133"/>
      <c r="G75" s="134"/>
      <c r="H75" s="135"/>
    </row>
    <row r="76" spans="1:8" x14ac:dyDescent="0.3">
      <c r="A76" s="23"/>
      <c r="B76" s="38"/>
      <c r="C76" s="57" t="s">
        <v>150</v>
      </c>
      <c r="D76" s="27"/>
      <c r="E76" s="54"/>
      <c r="F76" s="133"/>
      <c r="G76" s="134"/>
      <c r="H76" s="135"/>
    </row>
    <row r="77" spans="1:8" ht="55.2" x14ac:dyDescent="0.3">
      <c r="A77" s="23">
        <v>44</v>
      </c>
      <c r="B77" s="38" t="s">
        <v>151</v>
      </c>
      <c r="C77" s="44" t="s">
        <v>230</v>
      </c>
      <c r="D77" s="27" t="s">
        <v>42</v>
      </c>
      <c r="E77" s="54">
        <v>82.260900000000007</v>
      </c>
      <c r="F77" s="133"/>
      <c r="G77" s="134"/>
      <c r="H77" s="135"/>
    </row>
    <row r="78" spans="1:8" s="66" customFormat="1" ht="27.6" x14ac:dyDescent="0.3">
      <c r="A78" s="64">
        <v>45</v>
      </c>
      <c r="B78" s="58" t="s">
        <v>152</v>
      </c>
      <c r="C78" s="59" t="s">
        <v>219</v>
      </c>
      <c r="D78" s="60" t="s">
        <v>7</v>
      </c>
      <c r="E78" s="61">
        <v>0.7467975</v>
      </c>
      <c r="F78" s="145"/>
      <c r="G78" s="134"/>
      <c r="H78" s="146"/>
    </row>
    <row r="79" spans="1:8" x14ac:dyDescent="0.3">
      <c r="A79" s="23"/>
      <c r="B79" s="38"/>
      <c r="C79" s="57" t="s">
        <v>153</v>
      </c>
      <c r="D79" s="27"/>
      <c r="E79" s="54"/>
      <c r="F79" s="133"/>
      <c r="G79" s="134"/>
      <c r="H79" s="135"/>
    </row>
    <row r="80" spans="1:8" x14ac:dyDescent="0.3">
      <c r="A80" s="23">
        <v>46</v>
      </c>
      <c r="B80" s="29"/>
      <c r="C80" s="44" t="s">
        <v>154</v>
      </c>
      <c r="D80" s="27"/>
      <c r="E80" s="54"/>
      <c r="F80" s="133"/>
      <c r="G80" s="134"/>
      <c r="H80" s="135"/>
    </row>
    <row r="81" spans="1:8" x14ac:dyDescent="0.3">
      <c r="A81" s="23" t="s">
        <v>261</v>
      </c>
      <c r="B81" s="38" t="s">
        <v>62</v>
      </c>
      <c r="C81" s="44" t="s">
        <v>226</v>
      </c>
      <c r="D81" s="27" t="s">
        <v>42</v>
      </c>
      <c r="E81" s="28">
        <v>529.95000000000005</v>
      </c>
      <c r="F81" s="133"/>
      <c r="G81" s="134"/>
      <c r="H81" s="135"/>
    </row>
    <row r="82" spans="1:8" x14ac:dyDescent="0.3">
      <c r="A82" s="23" t="s">
        <v>262</v>
      </c>
      <c r="B82" s="38" t="s">
        <v>155</v>
      </c>
      <c r="C82" s="44" t="s">
        <v>227</v>
      </c>
      <c r="D82" s="27" t="s">
        <v>42</v>
      </c>
      <c r="E82" s="54">
        <v>72.599999999999994</v>
      </c>
      <c r="F82" s="133"/>
      <c r="G82" s="134"/>
      <c r="H82" s="135"/>
    </row>
    <row r="83" spans="1:8" x14ac:dyDescent="0.3">
      <c r="A83" s="23">
        <v>47</v>
      </c>
      <c r="B83" s="38"/>
      <c r="C83" s="44" t="s">
        <v>156</v>
      </c>
      <c r="D83" s="27"/>
      <c r="E83" s="54"/>
      <c r="F83" s="133"/>
      <c r="G83" s="134"/>
      <c r="H83" s="135"/>
    </row>
    <row r="84" spans="1:8" ht="27.6" x14ac:dyDescent="0.3">
      <c r="A84" s="23" t="s">
        <v>261</v>
      </c>
      <c r="B84" s="38" t="s">
        <v>157</v>
      </c>
      <c r="C84" s="44" t="s">
        <v>228</v>
      </c>
      <c r="D84" s="27" t="s">
        <v>42</v>
      </c>
      <c r="E84" s="54">
        <v>72.599999999999994</v>
      </c>
      <c r="F84" s="133"/>
      <c r="G84" s="134"/>
      <c r="H84" s="135"/>
    </row>
    <row r="85" spans="1:8" ht="27.6" x14ac:dyDescent="0.3">
      <c r="A85" s="23" t="s">
        <v>262</v>
      </c>
      <c r="B85" s="38" t="s">
        <v>92</v>
      </c>
      <c r="C85" s="44" t="s">
        <v>229</v>
      </c>
      <c r="D85" s="27" t="s">
        <v>42</v>
      </c>
      <c r="E85" s="28">
        <v>529.95000000000005</v>
      </c>
      <c r="F85" s="133"/>
      <c r="G85" s="134"/>
      <c r="H85" s="135"/>
    </row>
    <row r="86" spans="1:8" ht="41.4" x14ac:dyDescent="0.3">
      <c r="A86" s="23">
        <v>48</v>
      </c>
      <c r="B86" s="38" t="s">
        <v>158</v>
      </c>
      <c r="C86" s="44" t="s">
        <v>494</v>
      </c>
      <c r="D86" s="27" t="s">
        <v>41</v>
      </c>
      <c r="E86" s="54">
        <v>54.075499999999998</v>
      </c>
      <c r="F86" s="133"/>
      <c r="G86" s="134"/>
      <c r="H86" s="135"/>
    </row>
    <row r="87" spans="1:8" x14ac:dyDescent="0.3">
      <c r="A87" s="23"/>
      <c r="B87" s="38"/>
      <c r="C87" s="57" t="s">
        <v>195</v>
      </c>
      <c r="D87" s="27"/>
      <c r="E87" s="54"/>
      <c r="F87" s="133"/>
      <c r="G87" s="134"/>
      <c r="H87" s="135"/>
    </row>
    <row r="88" spans="1:8" ht="27.6" x14ac:dyDescent="0.3">
      <c r="A88" s="23">
        <v>49</v>
      </c>
      <c r="B88" s="29"/>
      <c r="C88" s="44" t="s">
        <v>159</v>
      </c>
      <c r="D88" s="27"/>
      <c r="E88" s="54"/>
      <c r="F88" s="133"/>
      <c r="G88" s="134"/>
      <c r="H88" s="135"/>
    </row>
    <row r="89" spans="1:8" x14ac:dyDescent="0.3">
      <c r="A89" s="23" t="s">
        <v>261</v>
      </c>
      <c r="B89" s="41" t="s">
        <v>111</v>
      </c>
      <c r="C89" s="44" t="s">
        <v>160</v>
      </c>
      <c r="D89" s="27" t="s">
        <v>42</v>
      </c>
      <c r="E89" s="54">
        <v>142.07</v>
      </c>
      <c r="F89" s="133"/>
      <c r="G89" s="134"/>
      <c r="H89" s="135"/>
    </row>
    <row r="90" spans="1:8" x14ac:dyDescent="0.3">
      <c r="A90" s="23" t="s">
        <v>262</v>
      </c>
      <c r="B90" s="41" t="s">
        <v>19</v>
      </c>
      <c r="C90" s="44" t="s">
        <v>161</v>
      </c>
      <c r="D90" s="27" t="s">
        <v>42</v>
      </c>
      <c r="E90" s="54">
        <v>22.2</v>
      </c>
      <c r="F90" s="133"/>
      <c r="G90" s="134"/>
      <c r="H90" s="135"/>
    </row>
    <row r="91" spans="1:8" x14ac:dyDescent="0.3">
      <c r="A91" s="23" t="s">
        <v>263</v>
      </c>
      <c r="B91" s="41" t="s">
        <v>162</v>
      </c>
      <c r="C91" s="44" t="s">
        <v>163</v>
      </c>
      <c r="D91" s="27" t="s">
        <v>42</v>
      </c>
      <c r="E91" s="54">
        <v>86.1</v>
      </c>
      <c r="F91" s="133"/>
      <c r="G91" s="134"/>
      <c r="H91" s="135"/>
    </row>
    <row r="92" spans="1:8" x14ac:dyDescent="0.3">
      <c r="A92" s="23" t="s">
        <v>264</v>
      </c>
      <c r="B92" s="41" t="s">
        <v>164</v>
      </c>
      <c r="C92" s="44" t="s">
        <v>119</v>
      </c>
      <c r="D92" s="27" t="s">
        <v>42</v>
      </c>
      <c r="E92" s="54">
        <v>50.13</v>
      </c>
      <c r="F92" s="133"/>
      <c r="G92" s="134"/>
      <c r="H92" s="135"/>
    </row>
    <row r="93" spans="1:8" x14ac:dyDescent="0.3">
      <c r="A93" s="23" t="s">
        <v>265</v>
      </c>
      <c r="B93" s="41" t="s">
        <v>165</v>
      </c>
      <c r="C93" s="44" t="s">
        <v>166</v>
      </c>
      <c r="D93" s="27" t="s">
        <v>42</v>
      </c>
      <c r="E93" s="46">
        <v>9.7899999999999991</v>
      </c>
      <c r="F93" s="133"/>
      <c r="G93" s="134"/>
      <c r="H93" s="135"/>
    </row>
    <row r="94" spans="1:8" x14ac:dyDescent="0.3">
      <c r="A94" s="23"/>
      <c r="B94" s="41"/>
      <c r="C94" s="57" t="s">
        <v>167</v>
      </c>
      <c r="D94" s="27"/>
      <c r="E94" s="46"/>
      <c r="F94" s="133"/>
      <c r="G94" s="134"/>
      <c r="H94" s="135"/>
    </row>
    <row r="95" spans="1:8" ht="124.2" x14ac:dyDescent="0.3">
      <c r="A95" s="23">
        <v>50</v>
      </c>
      <c r="B95" s="41"/>
      <c r="C95" s="44" t="s">
        <v>425</v>
      </c>
      <c r="D95" s="27" t="s">
        <v>41</v>
      </c>
      <c r="E95" s="46">
        <v>5</v>
      </c>
      <c r="F95" s="133"/>
      <c r="G95" s="134"/>
      <c r="H95" s="135"/>
    </row>
    <row r="96" spans="1:8" x14ac:dyDescent="0.3">
      <c r="A96" s="23"/>
      <c r="B96" s="38"/>
      <c r="C96" s="57" t="s">
        <v>168</v>
      </c>
      <c r="D96" s="27"/>
      <c r="E96" s="54"/>
      <c r="F96" s="133"/>
      <c r="G96" s="134"/>
      <c r="H96" s="135"/>
    </row>
    <row r="97" spans="1:8" ht="124.2" x14ac:dyDescent="0.3">
      <c r="A97" s="23">
        <v>51</v>
      </c>
      <c r="B97" s="38"/>
      <c r="C97" s="44" t="s">
        <v>223</v>
      </c>
      <c r="D97" s="27"/>
      <c r="E97" s="54"/>
      <c r="F97" s="133"/>
      <c r="G97" s="134"/>
      <c r="H97" s="135"/>
    </row>
    <row r="98" spans="1:8" x14ac:dyDescent="0.3">
      <c r="A98" s="23" t="s">
        <v>261</v>
      </c>
      <c r="B98" s="38" t="s">
        <v>100</v>
      </c>
      <c r="C98" s="44" t="s">
        <v>207</v>
      </c>
      <c r="D98" s="27" t="s">
        <v>41</v>
      </c>
      <c r="E98" s="54">
        <v>40</v>
      </c>
      <c r="F98" s="133"/>
      <c r="G98" s="134"/>
      <c r="H98" s="135"/>
    </row>
    <row r="99" spans="1:8" x14ac:dyDescent="0.3">
      <c r="A99" s="23" t="s">
        <v>262</v>
      </c>
      <c r="B99" s="38" t="s">
        <v>169</v>
      </c>
      <c r="C99" s="44" t="s">
        <v>208</v>
      </c>
      <c r="D99" s="27" t="s">
        <v>41</v>
      </c>
      <c r="E99" s="54">
        <v>20</v>
      </c>
      <c r="F99" s="133"/>
      <c r="G99" s="134"/>
      <c r="H99" s="135"/>
    </row>
    <row r="100" spans="1:8" ht="41.4" x14ac:dyDescent="0.3">
      <c r="A100" s="23">
        <v>52</v>
      </c>
      <c r="B100" s="38" t="s">
        <v>170</v>
      </c>
      <c r="C100" s="44" t="s">
        <v>224</v>
      </c>
      <c r="D100" s="27" t="s">
        <v>41</v>
      </c>
      <c r="E100" s="54">
        <v>200</v>
      </c>
      <c r="F100" s="133"/>
      <c r="G100" s="134"/>
      <c r="H100" s="135"/>
    </row>
    <row r="101" spans="1:8" ht="41.4" x14ac:dyDescent="0.3">
      <c r="A101" s="23">
        <v>53</v>
      </c>
      <c r="B101" s="38" t="s">
        <v>372</v>
      </c>
      <c r="C101" s="44" t="s">
        <v>466</v>
      </c>
      <c r="D101" s="27" t="s">
        <v>91</v>
      </c>
      <c r="E101" s="54">
        <v>1</v>
      </c>
      <c r="F101" s="133"/>
      <c r="G101" s="134"/>
      <c r="H101" s="135"/>
    </row>
    <row r="102" spans="1:8" ht="27.6" x14ac:dyDescent="0.3">
      <c r="A102" s="23">
        <v>54</v>
      </c>
      <c r="B102" s="38"/>
      <c r="C102" s="44" t="s">
        <v>426</v>
      </c>
      <c r="D102" s="27" t="s">
        <v>91</v>
      </c>
      <c r="E102" s="54">
        <v>1</v>
      </c>
      <c r="F102" s="133"/>
      <c r="G102" s="134"/>
      <c r="H102" s="135"/>
    </row>
    <row r="103" spans="1:8" ht="55.2" x14ac:dyDescent="0.3">
      <c r="A103" s="23">
        <v>55</v>
      </c>
      <c r="B103" s="38" t="s">
        <v>97</v>
      </c>
      <c r="C103" s="44" t="s">
        <v>427</v>
      </c>
      <c r="D103" s="27" t="s">
        <v>91</v>
      </c>
      <c r="E103" s="54">
        <v>2</v>
      </c>
      <c r="F103" s="133"/>
      <c r="G103" s="134"/>
      <c r="H103" s="135"/>
    </row>
    <row r="104" spans="1:8" ht="69" x14ac:dyDescent="0.3">
      <c r="A104" s="23">
        <v>56</v>
      </c>
      <c r="B104" s="38" t="s">
        <v>98</v>
      </c>
      <c r="C104" s="44" t="s">
        <v>428</v>
      </c>
      <c r="D104" s="27" t="s">
        <v>91</v>
      </c>
      <c r="E104" s="54">
        <v>1</v>
      </c>
      <c r="F104" s="133"/>
      <c r="G104" s="134"/>
      <c r="H104" s="135"/>
    </row>
    <row r="105" spans="1:8" ht="69" x14ac:dyDescent="0.3">
      <c r="A105" s="23">
        <v>57</v>
      </c>
      <c r="B105" s="38" t="s">
        <v>171</v>
      </c>
      <c r="C105" s="44" t="s">
        <v>429</v>
      </c>
      <c r="D105" s="27" t="s">
        <v>91</v>
      </c>
      <c r="E105" s="54">
        <v>2</v>
      </c>
      <c r="F105" s="133"/>
      <c r="G105" s="134"/>
      <c r="H105" s="135"/>
    </row>
    <row r="106" spans="1:8" ht="41.4" x14ac:dyDescent="0.3">
      <c r="A106" s="23">
        <v>58</v>
      </c>
      <c r="B106" s="38" t="s">
        <v>205</v>
      </c>
      <c r="C106" s="44" t="s">
        <v>204</v>
      </c>
      <c r="D106" s="27" t="s">
        <v>91</v>
      </c>
      <c r="E106" s="54">
        <v>1</v>
      </c>
      <c r="F106" s="133"/>
      <c r="G106" s="134"/>
      <c r="H106" s="135"/>
    </row>
    <row r="107" spans="1:8" ht="27.6" x14ac:dyDescent="0.3">
      <c r="A107" s="23">
        <v>59</v>
      </c>
      <c r="B107" s="38" t="s">
        <v>99</v>
      </c>
      <c r="C107" s="44" t="s">
        <v>430</v>
      </c>
      <c r="D107" s="27" t="s">
        <v>91</v>
      </c>
      <c r="E107" s="54">
        <v>2</v>
      </c>
      <c r="F107" s="133"/>
      <c r="G107" s="134"/>
      <c r="H107" s="135"/>
    </row>
    <row r="108" spans="1:8" ht="27.6" x14ac:dyDescent="0.3">
      <c r="A108" s="23">
        <v>60</v>
      </c>
      <c r="B108" s="38" t="s">
        <v>172</v>
      </c>
      <c r="C108" s="44" t="s">
        <v>220</v>
      </c>
      <c r="D108" s="27" t="s">
        <v>91</v>
      </c>
      <c r="E108" s="54">
        <v>2</v>
      </c>
      <c r="F108" s="133"/>
      <c r="G108" s="134"/>
      <c r="H108" s="135"/>
    </row>
    <row r="109" spans="1:8" ht="27.6" x14ac:dyDescent="0.3">
      <c r="A109" s="23">
        <v>61</v>
      </c>
      <c r="B109" s="29" t="s">
        <v>102</v>
      </c>
      <c r="C109" s="44" t="s">
        <v>467</v>
      </c>
      <c r="D109" s="27" t="s">
        <v>91</v>
      </c>
      <c r="E109" s="54">
        <v>2</v>
      </c>
      <c r="F109" s="133"/>
      <c r="G109" s="134"/>
      <c r="H109" s="135"/>
    </row>
    <row r="110" spans="1:8" ht="55.2" x14ac:dyDescent="0.3">
      <c r="A110" s="23">
        <v>62</v>
      </c>
      <c r="B110" s="29" t="s">
        <v>173</v>
      </c>
      <c r="C110" s="44" t="s">
        <v>431</v>
      </c>
      <c r="D110" s="27" t="s">
        <v>41</v>
      </c>
      <c r="E110" s="28">
        <v>15</v>
      </c>
      <c r="F110" s="133"/>
      <c r="G110" s="134"/>
      <c r="H110" s="135"/>
    </row>
    <row r="111" spans="1:8" ht="55.2" x14ac:dyDescent="0.3">
      <c r="A111" s="23">
        <v>63</v>
      </c>
      <c r="B111" s="29" t="s">
        <v>101</v>
      </c>
      <c r="C111" s="44" t="s">
        <v>495</v>
      </c>
      <c r="D111" s="27" t="s">
        <v>41</v>
      </c>
      <c r="E111" s="28">
        <v>10</v>
      </c>
      <c r="F111" s="133"/>
      <c r="G111" s="134"/>
      <c r="H111" s="135"/>
    </row>
    <row r="112" spans="1:8" ht="27.6" x14ac:dyDescent="0.3">
      <c r="A112" s="23">
        <v>64</v>
      </c>
      <c r="B112" s="29" t="s">
        <v>174</v>
      </c>
      <c r="C112" s="44" t="s">
        <v>222</v>
      </c>
      <c r="D112" s="27" t="s">
        <v>91</v>
      </c>
      <c r="E112" s="28">
        <v>2</v>
      </c>
      <c r="F112" s="133"/>
      <c r="G112" s="134"/>
      <c r="H112" s="135"/>
    </row>
    <row r="113" spans="1:8" ht="27.6" x14ac:dyDescent="0.3">
      <c r="A113" s="23">
        <v>65</v>
      </c>
      <c r="B113" s="29" t="s">
        <v>175</v>
      </c>
      <c r="C113" s="44" t="s">
        <v>468</v>
      </c>
      <c r="D113" s="27" t="s">
        <v>91</v>
      </c>
      <c r="E113" s="28">
        <v>3</v>
      </c>
      <c r="F113" s="133"/>
      <c r="G113" s="134"/>
      <c r="H113" s="135"/>
    </row>
    <row r="114" spans="1:8" x14ac:dyDescent="0.3">
      <c r="A114" s="23">
        <v>66</v>
      </c>
      <c r="B114" s="29" t="s">
        <v>175</v>
      </c>
      <c r="C114" s="44" t="s">
        <v>469</v>
      </c>
      <c r="D114" s="27" t="s">
        <v>91</v>
      </c>
      <c r="E114" s="28">
        <v>4</v>
      </c>
      <c r="F114" s="133"/>
      <c r="G114" s="134"/>
      <c r="H114" s="135"/>
    </row>
    <row r="115" spans="1:8" ht="27.6" x14ac:dyDescent="0.3">
      <c r="A115" s="23">
        <v>67</v>
      </c>
      <c r="B115" s="29" t="s">
        <v>175</v>
      </c>
      <c r="C115" s="44" t="s">
        <v>470</v>
      </c>
      <c r="D115" s="27" t="s">
        <v>91</v>
      </c>
      <c r="E115" s="28">
        <v>2</v>
      </c>
      <c r="F115" s="133"/>
      <c r="G115" s="134"/>
      <c r="H115" s="135"/>
    </row>
    <row r="116" spans="1:8" ht="27.6" x14ac:dyDescent="0.3">
      <c r="A116" s="23">
        <v>68</v>
      </c>
      <c r="B116" s="29" t="s">
        <v>209</v>
      </c>
      <c r="C116" s="44" t="s">
        <v>210</v>
      </c>
      <c r="D116" s="27" t="s">
        <v>91</v>
      </c>
      <c r="E116" s="28">
        <v>2</v>
      </c>
      <c r="F116" s="133"/>
      <c r="G116" s="134"/>
      <c r="H116" s="135"/>
    </row>
    <row r="117" spans="1:8" ht="27.6" x14ac:dyDescent="0.3">
      <c r="A117" s="23">
        <v>69</v>
      </c>
      <c r="B117" s="29" t="s">
        <v>176</v>
      </c>
      <c r="C117" s="44" t="s">
        <v>225</v>
      </c>
      <c r="D117" s="27" t="s">
        <v>91</v>
      </c>
      <c r="E117" s="28">
        <v>3</v>
      </c>
      <c r="F117" s="133"/>
      <c r="G117" s="134"/>
      <c r="H117" s="135"/>
    </row>
    <row r="118" spans="1:8" ht="27.6" x14ac:dyDescent="0.3">
      <c r="A118" s="23">
        <v>70</v>
      </c>
      <c r="B118" s="29" t="s">
        <v>177</v>
      </c>
      <c r="C118" s="44" t="s">
        <v>432</v>
      </c>
      <c r="D118" s="27" t="s">
        <v>91</v>
      </c>
      <c r="E118" s="28">
        <v>2</v>
      </c>
      <c r="F118" s="133"/>
      <c r="G118" s="134"/>
      <c r="H118" s="135"/>
    </row>
    <row r="119" spans="1:8" ht="41.4" x14ac:dyDescent="0.3">
      <c r="A119" s="23">
        <v>71</v>
      </c>
      <c r="B119" s="29"/>
      <c r="C119" s="67" t="s">
        <v>188</v>
      </c>
      <c r="D119" s="27" t="s">
        <v>91</v>
      </c>
      <c r="E119" s="28">
        <v>2</v>
      </c>
      <c r="F119" s="133"/>
      <c r="G119" s="134"/>
      <c r="H119" s="135"/>
    </row>
    <row r="120" spans="1:8" ht="55.2" x14ac:dyDescent="0.3">
      <c r="A120" s="23">
        <v>72</v>
      </c>
      <c r="B120" s="29" t="s">
        <v>178</v>
      </c>
      <c r="C120" s="44" t="s">
        <v>221</v>
      </c>
      <c r="D120" s="27" t="s">
        <v>41</v>
      </c>
      <c r="E120" s="28">
        <v>20</v>
      </c>
      <c r="F120" s="133"/>
      <c r="G120" s="134"/>
      <c r="H120" s="135"/>
    </row>
    <row r="121" spans="1:8" ht="69" x14ac:dyDescent="0.3">
      <c r="A121" s="23">
        <v>73</v>
      </c>
      <c r="B121" s="29" t="s">
        <v>104</v>
      </c>
      <c r="C121" s="44" t="s">
        <v>187</v>
      </c>
      <c r="D121" s="27" t="s">
        <v>91</v>
      </c>
      <c r="E121" s="28">
        <v>1</v>
      </c>
      <c r="F121" s="133"/>
      <c r="G121" s="134"/>
      <c r="H121" s="135"/>
    </row>
    <row r="122" spans="1:8" ht="41.4" x14ac:dyDescent="0.3">
      <c r="A122" s="23">
        <v>74</v>
      </c>
      <c r="B122" s="29" t="s">
        <v>103</v>
      </c>
      <c r="C122" s="44" t="s">
        <v>471</v>
      </c>
      <c r="D122" s="27" t="s">
        <v>91</v>
      </c>
      <c r="E122" s="28">
        <v>1</v>
      </c>
      <c r="F122" s="133"/>
      <c r="G122" s="134"/>
      <c r="H122" s="135"/>
    </row>
    <row r="123" spans="1:8" x14ac:dyDescent="0.3">
      <c r="A123" s="68"/>
      <c r="B123" s="68"/>
      <c r="C123" s="68" t="s">
        <v>397</v>
      </c>
      <c r="D123" s="51"/>
      <c r="E123" s="69"/>
      <c r="F123" s="141"/>
      <c r="G123" s="147"/>
      <c r="H123" s="135"/>
    </row>
    <row r="124" spans="1:8" x14ac:dyDescent="0.3">
      <c r="F124" s="133"/>
      <c r="G124" s="134"/>
      <c r="H124" s="135"/>
    </row>
    <row r="125" spans="1:8" x14ac:dyDescent="0.3">
      <c r="A125" s="15" t="s">
        <v>295</v>
      </c>
      <c r="B125" s="16"/>
      <c r="C125" s="16" t="s">
        <v>375</v>
      </c>
      <c r="D125" s="18"/>
      <c r="E125" s="73"/>
      <c r="F125" s="148"/>
      <c r="G125" s="134"/>
      <c r="H125" s="135"/>
    </row>
    <row r="126" spans="1:8" ht="55.2" x14ac:dyDescent="0.3">
      <c r="A126" s="23">
        <v>1</v>
      </c>
      <c r="B126" s="25" t="s">
        <v>13</v>
      </c>
      <c r="C126" s="26" t="s">
        <v>197</v>
      </c>
      <c r="D126" s="27" t="s">
        <v>7</v>
      </c>
      <c r="E126" s="35">
        <v>9.4500000000000011</v>
      </c>
      <c r="F126" s="136"/>
      <c r="G126" s="134"/>
      <c r="H126" s="135"/>
    </row>
    <row r="127" spans="1:8" ht="41.4" x14ac:dyDescent="0.3">
      <c r="A127" s="23">
        <v>2</v>
      </c>
      <c r="B127" s="38" t="s">
        <v>9</v>
      </c>
      <c r="C127" s="39" t="s">
        <v>459</v>
      </c>
      <c r="D127" s="34" t="s">
        <v>7</v>
      </c>
      <c r="E127" s="35">
        <v>9.4500000000000011</v>
      </c>
      <c r="F127" s="136"/>
      <c r="G127" s="134"/>
      <c r="H127" s="135"/>
    </row>
    <row r="128" spans="1:8" ht="27.6" x14ac:dyDescent="0.3">
      <c r="A128" s="23">
        <v>3</v>
      </c>
      <c r="B128" s="58" t="s">
        <v>10</v>
      </c>
      <c r="C128" s="74" t="s">
        <v>200</v>
      </c>
      <c r="D128" s="75" t="s">
        <v>7</v>
      </c>
      <c r="E128" s="35">
        <v>1.0799999999999998</v>
      </c>
      <c r="F128" s="149"/>
      <c r="G128" s="134"/>
      <c r="H128" s="135"/>
    </row>
    <row r="129" spans="1:8" ht="27.6" x14ac:dyDescent="0.3">
      <c r="A129" s="23">
        <v>4</v>
      </c>
      <c r="B129" s="25" t="s">
        <v>373</v>
      </c>
      <c r="C129" s="26" t="s">
        <v>11</v>
      </c>
      <c r="D129" s="34" t="s">
        <v>42</v>
      </c>
      <c r="E129" s="35">
        <v>24</v>
      </c>
      <c r="F129" s="150"/>
      <c r="G129" s="134"/>
      <c r="H129" s="135"/>
    </row>
    <row r="130" spans="1:8" ht="41.4" x14ac:dyDescent="0.3">
      <c r="A130" s="23">
        <v>5</v>
      </c>
      <c r="B130" s="38" t="s">
        <v>16</v>
      </c>
      <c r="C130" s="39" t="s">
        <v>25</v>
      </c>
      <c r="D130" s="27" t="s">
        <v>14</v>
      </c>
      <c r="E130" s="35">
        <v>26.751999999999999</v>
      </c>
      <c r="F130" s="150"/>
      <c r="G130" s="134"/>
      <c r="H130" s="135"/>
    </row>
    <row r="131" spans="1:8" ht="124.2" x14ac:dyDescent="0.3">
      <c r="A131" s="23">
        <v>6</v>
      </c>
      <c r="B131" s="38" t="s">
        <v>26</v>
      </c>
      <c r="C131" s="39" t="s">
        <v>245</v>
      </c>
      <c r="D131" s="27" t="s">
        <v>41</v>
      </c>
      <c r="E131" s="35">
        <v>40</v>
      </c>
      <c r="F131" s="150"/>
      <c r="G131" s="134"/>
      <c r="H131" s="135"/>
    </row>
    <row r="132" spans="1:8" ht="41.4" x14ac:dyDescent="0.3">
      <c r="A132" s="23">
        <v>7</v>
      </c>
      <c r="B132" s="29"/>
      <c r="C132" s="44" t="s">
        <v>496</v>
      </c>
      <c r="D132" s="27" t="s">
        <v>17</v>
      </c>
      <c r="E132" s="35">
        <v>2</v>
      </c>
      <c r="F132" s="150"/>
      <c r="G132" s="134"/>
      <c r="H132" s="135"/>
    </row>
    <row r="133" spans="1:8" ht="110.4" x14ac:dyDescent="0.3">
      <c r="A133" s="23">
        <v>8</v>
      </c>
      <c r="B133" s="38" t="s">
        <v>374</v>
      </c>
      <c r="C133" s="39" t="s">
        <v>243</v>
      </c>
      <c r="D133" s="27" t="s">
        <v>42</v>
      </c>
      <c r="E133" s="35">
        <v>14.940000000000001</v>
      </c>
      <c r="F133" s="150"/>
      <c r="G133" s="134"/>
      <c r="H133" s="135"/>
    </row>
    <row r="134" spans="1:8" x14ac:dyDescent="0.3">
      <c r="A134" s="68"/>
      <c r="B134" s="68"/>
      <c r="C134" s="68" t="s">
        <v>396</v>
      </c>
      <c r="D134" s="51"/>
      <c r="E134" s="69"/>
      <c r="F134" s="141"/>
      <c r="G134" s="147"/>
      <c r="H134" s="135"/>
    </row>
    <row r="135" spans="1:8" x14ac:dyDescent="0.3">
      <c r="F135" s="133"/>
      <c r="G135" s="134"/>
      <c r="H135" s="135"/>
    </row>
    <row r="136" spans="1:8" x14ac:dyDescent="0.3">
      <c r="A136" s="15" t="s">
        <v>298</v>
      </c>
      <c r="B136" s="16"/>
      <c r="C136" s="16" t="s">
        <v>20</v>
      </c>
      <c r="D136" s="18"/>
      <c r="E136" s="73"/>
      <c r="F136" s="148"/>
      <c r="G136" s="134"/>
      <c r="H136" s="135"/>
    </row>
    <row r="137" spans="1:8" ht="55.2" x14ac:dyDescent="0.3">
      <c r="A137" s="23">
        <v>1</v>
      </c>
      <c r="B137" s="25" t="s">
        <v>13</v>
      </c>
      <c r="C137" s="26" t="s">
        <v>197</v>
      </c>
      <c r="D137" s="27" t="s">
        <v>7</v>
      </c>
      <c r="E137" s="35">
        <v>46.551999999999992</v>
      </c>
      <c r="F137" s="136"/>
      <c r="G137" s="134"/>
      <c r="H137" s="135"/>
    </row>
    <row r="138" spans="1:8" ht="41.4" x14ac:dyDescent="0.3">
      <c r="A138" s="23">
        <v>2</v>
      </c>
      <c r="B138" s="38" t="s">
        <v>9</v>
      </c>
      <c r="C138" s="39" t="s">
        <v>459</v>
      </c>
      <c r="D138" s="34" t="s">
        <v>7</v>
      </c>
      <c r="E138" s="35">
        <v>15.520000000000001</v>
      </c>
      <c r="F138" s="136"/>
      <c r="G138" s="134"/>
      <c r="H138" s="135"/>
    </row>
    <row r="139" spans="1:8" ht="55.2" x14ac:dyDescent="0.3">
      <c r="A139" s="23">
        <v>3</v>
      </c>
      <c r="B139" s="39" t="s">
        <v>12</v>
      </c>
      <c r="C139" s="39" t="s">
        <v>21</v>
      </c>
      <c r="D139" s="34" t="s">
        <v>7</v>
      </c>
      <c r="E139" s="35">
        <v>2.1159999999999997</v>
      </c>
      <c r="F139" s="150"/>
      <c r="G139" s="134"/>
      <c r="H139" s="135"/>
    </row>
    <row r="140" spans="1:8" ht="55.2" x14ac:dyDescent="0.3">
      <c r="A140" s="23">
        <v>4</v>
      </c>
      <c r="B140" s="25" t="s">
        <v>18</v>
      </c>
      <c r="C140" s="26" t="s">
        <v>244</v>
      </c>
      <c r="D140" s="34" t="s">
        <v>7</v>
      </c>
      <c r="E140" s="35">
        <v>7.3959999999999999</v>
      </c>
      <c r="F140" s="140"/>
      <c r="G140" s="134"/>
      <c r="H140" s="135"/>
    </row>
    <row r="141" spans="1:8" ht="55.2" x14ac:dyDescent="0.3">
      <c r="A141" s="23">
        <v>5</v>
      </c>
      <c r="B141" s="25" t="s">
        <v>18</v>
      </c>
      <c r="C141" s="26" t="s">
        <v>244</v>
      </c>
      <c r="D141" s="34" t="s">
        <v>7</v>
      </c>
      <c r="E141" s="35">
        <v>2.8800000000000003</v>
      </c>
      <c r="F141" s="140"/>
      <c r="G141" s="134"/>
      <c r="H141" s="135"/>
    </row>
    <row r="142" spans="1:8" ht="41.4" x14ac:dyDescent="0.3">
      <c r="A142" s="23">
        <v>6</v>
      </c>
      <c r="B142" s="38" t="s">
        <v>1</v>
      </c>
      <c r="C142" s="39" t="s">
        <v>472</v>
      </c>
      <c r="D142" s="27" t="s">
        <v>0</v>
      </c>
      <c r="E142" s="35">
        <v>705.38400000000001</v>
      </c>
      <c r="F142" s="140"/>
      <c r="G142" s="134"/>
      <c r="H142" s="135"/>
    </row>
    <row r="143" spans="1:8" ht="27.6" x14ac:dyDescent="0.3">
      <c r="A143" s="23">
        <v>7</v>
      </c>
      <c r="B143" s="29" t="s">
        <v>19</v>
      </c>
      <c r="C143" s="44" t="s">
        <v>51</v>
      </c>
      <c r="D143" s="27" t="s">
        <v>42</v>
      </c>
      <c r="E143" s="35">
        <v>31.04</v>
      </c>
      <c r="F143" s="151"/>
      <c r="G143" s="134"/>
      <c r="H143" s="135"/>
    </row>
    <row r="144" spans="1:8" ht="27.6" x14ac:dyDescent="0.3">
      <c r="A144" s="23">
        <v>8</v>
      </c>
      <c r="B144" s="38" t="s">
        <v>16</v>
      </c>
      <c r="C144" s="44" t="s">
        <v>23</v>
      </c>
      <c r="D144" s="27" t="s">
        <v>22</v>
      </c>
      <c r="E144" s="35">
        <v>32</v>
      </c>
      <c r="F144" s="150"/>
      <c r="G144" s="134"/>
      <c r="H144" s="135"/>
    </row>
    <row r="145" spans="1:8" x14ac:dyDescent="0.3">
      <c r="A145" s="68"/>
      <c r="B145" s="68"/>
      <c r="C145" s="68" t="s">
        <v>398</v>
      </c>
      <c r="D145" s="51"/>
      <c r="E145" s="69"/>
      <c r="F145" s="141"/>
      <c r="G145" s="147"/>
      <c r="H145" s="135"/>
    </row>
    <row r="146" spans="1:8" x14ac:dyDescent="0.3">
      <c r="F146" s="133"/>
      <c r="G146" s="134"/>
      <c r="H146" s="135"/>
    </row>
    <row r="147" spans="1:8" x14ac:dyDescent="0.3">
      <c r="A147" s="15" t="s">
        <v>319</v>
      </c>
      <c r="B147" s="16"/>
      <c r="C147" s="16" t="s">
        <v>24</v>
      </c>
      <c r="D147" s="18"/>
      <c r="E147" s="73"/>
      <c r="F147" s="148"/>
      <c r="G147" s="134"/>
      <c r="H147" s="135"/>
    </row>
    <row r="148" spans="1:8" ht="55.2" x14ac:dyDescent="0.3">
      <c r="A148" s="23">
        <v>1</v>
      </c>
      <c r="B148" s="25" t="s">
        <v>13</v>
      </c>
      <c r="C148" s="26" t="s">
        <v>197</v>
      </c>
      <c r="D148" s="27" t="s">
        <v>7</v>
      </c>
      <c r="E148" s="35">
        <v>9.1080000000000005</v>
      </c>
      <c r="F148" s="136"/>
      <c r="G148" s="134"/>
      <c r="H148" s="135"/>
    </row>
    <row r="149" spans="1:8" ht="41.4" x14ac:dyDescent="0.3">
      <c r="A149" s="23">
        <v>2</v>
      </c>
      <c r="B149" s="38" t="s">
        <v>9</v>
      </c>
      <c r="C149" s="39" t="s">
        <v>459</v>
      </c>
      <c r="D149" s="34" t="s">
        <v>7</v>
      </c>
      <c r="E149" s="35">
        <v>3.0366666666666666</v>
      </c>
      <c r="F149" s="136"/>
      <c r="G149" s="134"/>
      <c r="H149" s="135"/>
    </row>
    <row r="150" spans="1:8" ht="55.2" x14ac:dyDescent="0.3">
      <c r="A150" s="23">
        <v>3</v>
      </c>
      <c r="B150" s="39" t="s">
        <v>12</v>
      </c>
      <c r="C150" s="39" t="s">
        <v>21</v>
      </c>
      <c r="D150" s="34" t="s">
        <v>7</v>
      </c>
      <c r="E150" s="35">
        <v>0.41400000000000003</v>
      </c>
      <c r="F150" s="150"/>
      <c r="G150" s="134"/>
      <c r="H150" s="135"/>
    </row>
    <row r="151" spans="1:8" ht="55.2" x14ac:dyDescent="0.3">
      <c r="A151" s="23">
        <v>4</v>
      </c>
      <c r="B151" s="25" t="s">
        <v>18</v>
      </c>
      <c r="C151" s="26" t="s">
        <v>244</v>
      </c>
      <c r="D151" s="34" t="s">
        <v>7</v>
      </c>
      <c r="E151" s="35">
        <v>2.3422499999999999</v>
      </c>
      <c r="F151" s="140"/>
      <c r="G151" s="134"/>
      <c r="H151" s="135"/>
    </row>
    <row r="152" spans="1:8" ht="41.4" x14ac:dyDescent="0.3">
      <c r="A152" s="23">
        <v>5</v>
      </c>
      <c r="B152" s="38" t="s">
        <v>1</v>
      </c>
      <c r="C152" s="39" t="s">
        <v>472</v>
      </c>
      <c r="D152" s="27" t="s">
        <v>0</v>
      </c>
      <c r="E152" s="35">
        <v>203.12</v>
      </c>
      <c r="F152" s="140"/>
      <c r="G152" s="134"/>
      <c r="H152" s="135"/>
    </row>
    <row r="153" spans="1:8" ht="27.6" x14ac:dyDescent="0.3">
      <c r="A153" s="23">
        <v>6</v>
      </c>
      <c r="B153" s="29" t="s">
        <v>19</v>
      </c>
      <c r="C153" s="44" t="s">
        <v>51</v>
      </c>
      <c r="D153" s="27" t="s">
        <v>42</v>
      </c>
      <c r="E153" s="35">
        <v>7.3599999999999994</v>
      </c>
      <c r="F153" s="151"/>
      <c r="G153" s="134"/>
      <c r="H153" s="135"/>
    </row>
    <row r="154" spans="1:8" ht="27.6" x14ac:dyDescent="0.3">
      <c r="A154" s="23">
        <v>7</v>
      </c>
      <c r="B154" s="38" t="s">
        <v>16</v>
      </c>
      <c r="C154" s="44" t="s">
        <v>23</v>
      </c>
      <c r="D154" s="27" t="s">
        <v>91</v>
      </c>
      <c r="E154" s="35">
        <v>8</v>
      </c>
      <c r="F154" s="150"/>
      <c r="G154" s="134"/>
      <c r="H154" s="135"/>
    </row>
    <row r="155" spans="1:8" x14ac:dyDescent="0.3">
      <c r="A155" s="68"/>
      <c r="B155" s="68"/>
      <c r="C155" s="68" t="s">
        <v>399</v>
      </c>
      <c r="D155" s="51"/>
      <c r="E155" s="69"/>
      <c r="F155" s="141"/>
      <c r="G155" s="147"/>
      <c r="H155" s="135"/>
    </row>
    <row r="156" spans="1:8" x14ac:dyDescent="0.3">
      <c r="F156" s="133"/>
      <c r="G156" s="134"/>
      <c r="H156" s="135"/>
    </row>
    <row r="157" spans="1:8" x14ac:dyDescent="0.3">
      <c r="A157" s="15" t="s">
        <v>377</v>
      </c>
      <c r="B157" s="16"/>
      <c r="C157" s="16" t="s">
        <v>27</v>
      </c>
      <c r="D157" s="18"/>
      <c r="E157" s="73"/>
      <c r="F157" s="148"/>
      <c r="G157" s="134"/>
      <c r="H157" s="135"/>
    </row>
    <row r="158" spans="1:8" ht="82.8" x14ac:dyDescent="0.3">
      <c r="A158" s="23">
        <v>1</v>
      </c>
      <c r="B158" s="25" t="s">
        <v>29</v>
      </c>
      <c r="C158" s="26" t="s">
        <v>196</v>
      </c>
      <c r="D158" s="27" t="s">
        <v>91</v>
      </c>
      <c r="E158" s="35">
        <v>2</v>
      </c>
      <c r="F158" s="152"/>
      <c r="G158" s="134"/>
      <c r="H158" s="135"/>
    </row>
    <row r="159" spans="1:8" ht="82.8" x14ac:dyDescent="0.3">
      <c r="A159" s="23">
        <v>2</v>
      </c>
      <c r="B159" s="38" t="s">
        <v>28</v>
      </c>
      <c r="C159" s="26" t="s">
        <v>473</v>
      </c>
      <c r="D159" s="27" t="s">
        <v>91</v>
      </c>
      <c r="E159" s="35">
        <v>1</v>
      </c>
      <c r="F159" s="152"/>
      <c r="G159" s="134"/>
      <c r="H159" s="135"/>
    </row>
    <row r="160" spans="1:8" x14ac:dyDescent="0.3">
      <c r="A160" s="68"/>
      <c r="B160" s="68"/>
      <c r="C160" s="68" t="s">
        <v>400</v>
      </c>
      <c r="D160" s="51"/>
      <c r="E160" s="69"/>
      <c r="F160" s="141"/>
      <c r="G160" s="147"/>
      <c r="H160" s="135"/>
    </row>
    <row r="161" spans="1:8" x14ac:dyDescent="0.3">
      <c r="F161" s="133"/>
      <c r="G161" s="134"/>
      <c r="H161" s="135"/>
    </row>
    <row r="162" spans="1:8" x14ac:dyDescent="0.3">
      <c r="A162" s="15" t="s">
        <v>330</v>
      </c>
      <c r="B162" s="16"/>
      <c r="C162" s="16" t="s">
        <v>30</v>
      </c>
      <c r="D162" s="18"/>
      <c r="E162" s="73"/>
      <c r="F162" s="148"/>
      <c r="G162" s="134"/>
      <c r="H162" s="135"/>
    </row>
    <row r="163" spans="1:8" ht="55.2" x14ac:dyDescent="0.3">
      <c r="A163" s="23">
        <v>1</v>
      </c>
      <c r="B163" s="25" t="s">
        <v>13</v>
      </c>
      <c r="C163" s="26" t="s">
        <v>197</v>
      </c>
      <c r="D163" s="27" t="s">
        <v>7</v>
      </c>
      <c r="E163" s="35">
        <v>0.09</v>
      </c>
      <c r="F163" s="136"/>
      <c r="G163" s="134"/>
      <c r="H163" s="135"/>
    </row>
    <row r="164" spans="1:8" ht="27.6" x14ac:dyDescent="0.3">
      <c r="A164" s="23">
        <v>2</v>
      </c>
      <c r="B164" s="25" t="s">
        <v>2</v>
      </c>
      <c r="C164" s="26" t="s">
        <v>11</v>
      </c>
      <c r="D164" s="34" t="s">
        <v>42</v>
      </c>
      <c r="E164" s="35">
        <v>3.15</v>
      </c>
      <c r="F164" s="150"/>
      <c r="G164" s="134"/>
      <c r="H164" s="135"/>
    </row>
    <row r="165" spans="1:8" ht="41.4" x14ac:dyDescent="0.3">
      <c r="A165" s="23">
        <v>3</v>
      </c>
      <c r="B165" s="38" t="s">
        <v>1</v>
      </c>
      <c r="C165" s="39" t="s">
        <v>472</v>
      </c>
      <c r="D165" s="27" t="s">
        <v>0</v>
      </c>
      <c r="E165" s="35">
        <v>6.1234567901234565</v>
      </c>
      <c r="F165" s="140"/>
      <c r="G165" s="134"/>
      <c r="H165" s="135"/>
    </row>
    <row r="166" spans="1:8" ht="55.2" x14ac:dyDescent="0.3">
      <c r="A166" s="23">
        <v>4</v>
      </c>
      <c r="B166" s="25" t="s">
        <v>12</v>
      </c>
      <c r="C166" s="26" t="s">
        <v>241</v>
      </c>
      <c r="D166" s="34" t="s">
        <v>7</v>
      </c>
      <c r="E166" s="28">
        <v>0.24000000000000002</v>
      </c>
      <c r="F166" s="150"/>
      <c r="G166" s="134"/>
      <c r="H166" s="135"/>
    </row>
    <row r="167" spans="1:8" ht="55.2" x14ac:dyDescent="0.3">
      <c r="A167" s="23">
        <v>5</v>
      </c>
      <c r="B167" s="38" t="s">
        <v>16</v>
      </c>
      <c r="C167" s="39" t="s">
        <v>474</v>
      </c>
      <c r="D167" s="27" t="s">
        <v>14</v>
      </c>
      <c r="E167" s="35">
        <v>48.053600000000003</v>
      </c>
      <c r="F167" s="150"/>
      <c r="G167" s="134"/>
      <c r="H167" s="135"/>
    </row>
    <row r="168" spans="1:8" ht="69" x14ac:dyDescent="0.3">
      <c r="A168" s="23">
        <v>6</v>
      </c>
      <c r="B168" s="38" t="s">
        <v>31</v>
      </c>
      <c r="C168" s="44" t="s">
        <v>202</v>
      </c>
      <c r="D168" s="27" t="s">
        <v>42</v>
      </c>
      <c r="E168" s="35">
        <v>1.92</v>
      </c>
      <c r="F168" s="150"/>
      <c r="G168" s="134"/>
      <c r="H168" s="135"/>
    </row>
    <row r="169" spans="1:8" ht="55.2" x14ac:dyDescent="0.3">
      <c r="A169" s="23">
        <v>7</v>
      </c>
      <c r="B169" s="38" t="s">
        <v>32</v>
      </c>
      <c r="C169" s="39" t="s">
        <v>242</v>
      </c>
      <c r="D169" s="27" t="s">
        <v>42</v>
      </c>
      <c r="E169" s="35">
        <v>0.90999999999999992</v>
      </c>
      <c r="F169" s="150"/>
      <c r="G169" s="134"/>
      <c r="H169" s="135"/>
    </row>
    <row r="170" spans="1:8" ht="110.4" x14ac:dyDescent="0.3">
      <c r="A170" s="23">
        <v>8</v>
      </c>
      <c r="B170" s="38" t="s">
        <v>15</v>
      </c>
      <c r="C170" s="39" t="s">
        <v>243</v>
      </c>
      <c r="D170" s="27" t="s">
        <v>42</v>
      </c>
      <c r="E170" s="35">
        <v>2.75</v>
      </c>
      <c r="F170" s="150"/>
      <c r="G170" s="134"/>
      <c r="H170" s="135"/>
    </row>
    <row r="171" spans="1:8" x14ac:dyDescent="0.3">
      <c r="A171" s="23"/>
      <c r="B171" s="38"/>
      <c r="C171" s="77" t="s">
        <v>403</v>
      </c>
      <c r="D171" s="27"/>
      <c r="E171" s="35"/>
      <c r="F171" s="150"/>
      <c r="G171" s="147"/>
      <c r="H171" s="135"/>
    </row>
    <row r="172" spans="1:8" x14ac:dyDescent="0.3">
      <c r="F172" s="133"/>
      <c r="G172" s="134"/>
      <c r="H172" s="135"/>
    </row>
    <row r="173" spans="1:8" x14ac:dyDescent="0.3">
      <c r="A173" s="15" t="s">
        <v>335</v>
      </c>
      <c r="B173" s="16"/>
      <c r="C173" s="16" t="s">
        <v>378</v>
      </c>
      <c r="D173" s="18"/>
      <c r="E173" s="73"/>
      <c r="F173" s="148"/>
      <c r="G173" s="134"/>
      <c r="H173" s="135"/>
    </row>
    <row r="174" spans="1:8" ht="55.2" x14ac:dyDescent="0.3">
      <c r="A174" s="23">
        <v>1</v>
      </c>
      <c r="B174" s="25" t="s">
        <v>13</v>
      </c>
      <c r="C174" s="26" t="s">
        <v>197</v>
      </c>
      <c r="D174" s="27" t="s">
        <v>7</v>
      </c>
      <c r="E174" s="35">
        <v>0.18</v>
      </c>
      <c r="F174" s="136"/>
      <c r="G174" s="134"/>
      <c r="H174" s="135"/>
    </row>
    <row r="175" spans="1:8" ht="27.6" x14ac:dyDescent="0.3">
      <c r="A175" s="23">
        <v>2</v>
      </c>
      <c r="B175" s="25" t="s">
        <v>2</v>
      </c>
      <c r="C175" s="26" t="s">
        <v>11</v>
      </c>
      <c r="D175" s="34" t="s">
        <v>42</v>
      </c>
      <c r="E175" s="35">
        <v>4.8</v>
      </c>
      <c r="F175" s="150"/>
      <c r="G175" s="134"/>
      <c r="H175" s="135"/>
    </row>
    <row r="176" spans="1:8" ht="27.6" x14ac:dyDescent="0.3">
      <c r="A176" s="23">
        <v>3</v>
      </c>
      <c r="B176" s="25" t="s">
        <v>33</v>
      </c>
      <c r="C176" s="26" t="s">
        <v>34</v>
      </c>
      <c r="D176" s="34" t="s">
        <v>42</v>
      </c>
      <c r="E176" s="35">
        <v>9.6</v>
      </c>
      <c r="F176" s="150"/>
      <c r="G176" s="134"/>
      <c r="H176" s="135"/>
    </row>
    <row r="177" spans="1:8" ht="55.2" x14ac:dyDescent="0.3">
      <c r="A177" s="23">
        <v>4</v>
      </c>
      <c r="B177" s="25" t="s">
        <v>12</v>
      </c>
      <c r="C177" s="26" t="s">
        <v>241</v>
      </c>
      <c r="D177" s="34" t="s">
        <v>7</v>
      </c>
      <c r="E177" s="35">
        <v>0.62999999999999989</v>
      </c>
      <c r="F177" s="150"/>
      <c r="G177" s="134"/>
      <c r="H177" s="135"/>
    </row>
    <row r="178" spans="1:8" x14ac:dyDescent="0.3">
      <c r="A178" s="23">
        <v>5</v>
      </c>
      <c r="B178" s="25" t="s">
        <v>36</v>
      </c>
      <c r="C178" s="26" t="s">
        <v>35</v>
      </c>
      <c r="D178" s="34" t="s">
        <v>7</v>
      </c>
      <c r="E178" s="35">
        <v>0.44999999999999996</v>
      </c>
      <c r="F178" s="150"/>
      <c r="G178" s="134"/>
      <c r="H178" s="135"/>
    </row>
    <row r="179" spans="1:8" ht="55.2" x14ac:dyDescent="0.3">
      <c r="A179" s="23">
        <v>6</v>
      </c>
      <c r="B179" s="38" t="s">
        <v>16</v>
      </c>
      <c r="C179" s="39" t="s">
        <v>474</v>
      </c>
      <c r="D179" s="27" t="s">
        <v>14</v>
      </c>
      <c r="E179" s="35">
        <v>165.47800000000001</v>
      </c>
      <c r="F179" s="150"/>
      <c r="G179" s="134"/>
      <c r="H179" s="135"/>
    </row>
    <row r="180" spans="1:8" ht="69" x14ac:dyDescent="0.3">
      <c r="A180" s="23">
        <v>7</v>
      </c>
      <c r="B180" s="38" t="s">
        <v>31</v>
      </c>
      <c r="C180" s="44" t="s">
        <v>202</v>
      </c>
      <c r="D180" s="27" t="s">
        <v>42</v>
      </c>
      <c r="E180" s="35">
        <v>6.6400000000000006</v>
      </c>
      <c r="F180" s="150"/>
      <c r="G180" s="134"/>
      <c r="H180" s="135"/>
    </row>
    <row r="181" spans="1:8" x14ac:dyDescent="0.3">
      <c r="A181" s="68"/>
      <c r="B181" s="68"/>
      <c r="C181" s="68" t="s">
        <v>402</v>
      </c>
      <c r="D181" s="51"/>
      <c r="E181" s="69"/>
      <c r="F181" s="141"/>
      <c r="G181" s="147"/>
      <c r="H181" s="135"/>
    </row>
    <row r="182" spans="1:8" x14ac:dyDescent="0.3">
      <c r="F182" s="133"/>
      <c r="G182" s="134"/>
      <c r="H182" s="135"/>
    </row>
    <row r="183" spans="1:8" x14ac:dyDescent="0.3">
      <c r="A183" s="15" t="s">
        <v>379</v>
      </c>
      <c r="B183" s="16"/>
      <c r="C183" s="16" t="s">
        <v>236</v>
      </c>
      <c r="D183" s="18"/>
      <c r="E183" s="73"/>
      <c r="F183" s="148"/>
      <c r="G183" s="134"/>
      <c r="H183" s="135"/>
    </row>
    <row r="184" spans="1:8" ht="55.2" x14ac:dyDescent="0.3">
      <c r="A184" s="23">
        <v>1</v>
      </c>
      <c r="B184" s="25" t="s">
        <v>13</v>
      </c>
      <c r="C184" s="26" t="s">
        <v>197</v>
      </c>
      <c r="D184" s="27" t="s">
        <v>7</v>
      </c>
      <c r="E184" s="35">
        <v>0.06</v>
      </c>
      <c r="F184" s="136"/>
      <c r="G184" s="134"/>
      <c r="H184" s="135"/>
    </row>
    <row r="185" spans="1:8" ht="55.2" x14ac:dyDescent="0.3">
      <c r="A185" s="23">
        <v>2</v>
      </c>
      <c r="B185" s="25" t="s">
        <v>12</v>
      </c>
      <c r="C185" s="26" t="s">
        <v>241</v>
      </c>
      <c r="D185" s="34" t="s">
        <v>7</v>
      </c>
      <c r="E185" s="28">
        <v>0.18</v>
      </c>
      <c r="F185" s="150"/>
      <c r="G185" s="134"/>
      <c r="H185" s="135"/>
    </row>
    <row r="186" spans="1:8" ht="55.2" x14ac:dyDescent="0.3">
      <c r="A186" s="23">
        <v>3</v>
      </c>
      <c r="B186" s="38" t="s">
        <v>16</v>
      </c>
      <c r="C186" s="39" t="s">
        <v>475</v>
      </c>
      <c r="D186" s="27" t="s">
        <v>14</v>
      </c>
      <c r="E186" s="35">
        <v>44.23</v>
      </c>
      <c r="F186" s="150"/>
      <c r="G186" s="134"/>
      <c r="H186" s="135"/>
    </row>
    <row r="187" spans="1:8" x14ac:dyDescent="0.3">
      <c r="A187" s="23">
        <v>4</v>
      </c>
      <c r="B187" s="38" t="s">
        <v>31</v>
      </c>
      <c r="C187" s="39" t="s">
        <v>37</v>
      </c>
      <c r="D187" s="27" t="s">
        <v>42</v>
      </c>
      <c r="E187" s="35">
        <v>2.64</v>
      </c>
      <c r="F187" s="150"/>
      <c r="G187" s="134"/>
      <c r="H187" s="135"/>
    </row>
    <row r="188" spans="1:8" x14ac:dyDescent="0.3">
      <c r="A188" s="68"/>
      <c r="B188" s="68"/>
      <c r="C188" s="68" t="s">
        <v>404</v>
      </c>
      <c r="D188" s="51"/>
      <c r="E188" s="69"/>
      <c r="F188" s="141"/>
      <c r="G188" s="147"/>
      <c r="H188" s="135"/>
    </row>
    <row r="189" spans="1:8" x14ac:dyDescent="0.3">
      <c r="F189" s="133"/>
      <c r="G189" s="134"/>
      <c r="H189" s="135"/>
    </row>
    <row r="190" spans="1:8" x14ac:dyDescent="0.3">
      <c r="A190" s="78" t="s">
        <v>55</v>
      </c>
      <c r="B190" s="79"/>
      <c r="C190" s="17" t="s">
        <v>214</v>
      </c>
      <c r="D190" s="80"/>
      <c r="E190" s="19"/>
      <c r="F190" s="143"/>
      <c r="G190" s="147"/>
      <c r="H190" s="135"/>
    </row>
    <row r="191" spans="1:8" ht="27.6" x14ac:dyDescent="0.3">
      <c r="A191" s="81">
        <v>1</v>
      </c>
      <c r="B191" s="82"/>
      <c r="C191" s="26" t="s">
        <v>433</v>
      </c>
      <c r="D191" s="27" t="s">
        <v>91</v>
      </c>
      <c r="E191" s="28">
        <v>8</v>
      </c>
      <c r="F191" s="133"/>
      <c r="G191" s="134"/>
      <c r="H191" s="135"/>
    </row>
    <row r="192" spans="1:8" x14ac:dyDescent="0.3">
      <c r="A192" s="81">
        <v>2</v>
      </c>
      <c r="B192" s="82"/>
      <c r="C192" s="26" t="s">
        <v>215</v>
      </c>
      <c r="D192" s="27" t="s">
        <v>91</v>
      </c>
      <c r="E192" s="28">
        <v>2</v>
      </c>
      <c r="F192" s="133"/>
      <c r="G192" s="134"/>
      <c r="H192" s="135"/>
    </row>
    <row r="193" spans="1:8" ht="27.6" x14ac:dyDescent="0.3">
      <c r="A193" s="81">
        <v>3</v>
      </c>
      <c r="B193" s="82"/>
      <c r="C193" s="26" t="s">
        <v>476</v>
      </c>
      <c r="D193" s="27" t="s">
        <v>91</v>
      </c>
      <c r="E193" s="28">
        <v>8</v>
      </c>
      <c r="F193" s="145"/>
      <c r="G193" s="134"/>
      <c r="H193" s="135"/>
    </row>
    <row r="194" spans="1:8" ht="27.6" x14ac:dyDescent="0.3">
      <c r="A194" s="81">
        <v>4</v>
      </c>
      <c r="B194" s="82"/>
      <c r="C194" s="26" t="s">
        <v>216</v>
      </c>
      <c r="D194" s="27" t="s">
        <v>91</v>
      </c>
      <c r="E194" s="28">
        <v>5</v>
      </c>
      <c r="F194" s="133"/>
      <c r="G194" s="134"/>
      <c r="H194" s="135"/>
    </row>
    <row r="195" spans="1:8" ht="41.4" x14ac:dyDescent="0.3">
      <c r="A195" s="81">
        <v>5</v>
      </c>
      <c r="B195" s="82"/>
      <c r="C195" s="26" t="s">
        <v>217</v>
      </c>
      <c r="D195" s="27" t="s">
        <v>91</v>
      </c>
      <c r="E195" s="28">
        <v>6</v>
      </c>
      <c r="F195" s="133"/>
      <c r="G195" s="134"/>
      <c r="H195" s="135"/>
    </row>
    <row r="196" spans="1:8" ht="69" x14ac:dyDescent="0.3">
      <c r="A196" s="81">
        <v>6</v>
      </c>
      <c r="B196" s="82"/>
      <c r="C196" s="26" t="s">
        <v>218</v>
      </c>
      <c r="D196" s="27" t="s">
        <v>91</v>
      </c>
      <c r="E196" s="28">
        <v>10</v>
      </c>
      <c r="F196" s="133"/>
      <c r="G196" s="134"/>
      <c r="H196" s="135"/>
    </row>
    <row r="197" spans="1:8" x14ac:dyDescent="0.3">
      <c r="A197" s="78"/>
      <c r="B197" s="79"/>
      <c r="C197" s="17" t="s">
        <v>416</v>
      </c>
      <c r="D197" s="18"/>
      <c r="E197" s="19"/>
      <c r="F197" s="143"/>
      <c r="G197" s="147"/>
      <c r="H197" s="135"/>
    </row>
    <row r="198" spans="1:8" x14ac:dyDescent="0.3">
      <c r="F198" s="133"/>
      <c r="G198" s="134"/>
      <c r="H198" s="135"/>
    </row>
    <row r="199" spans="1:8" x14ac:dyDescent="0.3">
      <c r="A199" s="15" t="s">
        <v>341</v>
      </c>
      <c r="B199" s="16"/>
      <c r="C199" s="17" t="s">
        <v>56</v>
      </c>
      <c r="D199" s="18"/>
      <c r="E199" s="73"/>
      <c r="F199" s="148"/>
      <c r="G199" s="134"/>
      <c r="H199" s="135"/>
    </row>
    <row r="200" spans="1:8" ht="69" x14ac:dyDescent="0.3">
      <c r="A200" s="23">
        <v>2</v>
      </c>
      <c r="B200" s="25" t="s">
        <v>13</v>
      </c>
      <c r="C200" s="26" t="s">
        <v>239</v>
      </c>
      <c r="D200" s="27" t="s">
        <v>7</v>
      </c>
      <c r="E200" s="35">
        <v>205.2</v>
      </c>
      <c r="F200" s="136"/>
      <c r="G200" s="134"/>
      <c r="H200" s="135"/>
    </row>
    <row r="201" spans="1:8" ht="41.4" x14ac:dyDescent="0.3">
      <c r="A201" s="23">
        <v>3</v>
      </c>
      <c r="B201" s="58" t="s">
        <v>9</v>
      </c>
      <c r="C201" s="74" t="s">
        <v>46</v>
      </c>
      <c r="D201" s="34" t="s">
        <v>7</v>
      </c>
      <c r="E201" s="35">
        <v>95.068982250000005</v>
      </c>
      <c r="F201" s="136"/>
      <c r="G201" s="134"/>
      <c r="H201" s="135"/>
    </row>
    <row r="202" spans="1:8" ht="27.6" x14ac:dyDescent="0.3">
      <c r="A202" s="23">
        <v>5</v>
      </c>
      <c r="B202" s="38" t="s">
        <v>10</v>
      </c>
      <c r="C202" s="39" t="s">
        <v>57</v>
      </c>
      <c r="D202" s="34" t="s">
        <v>7</v>
      </c>
      <c r="E202" s="53">
        <v>7.6949999999999994</v>
      </c>
      <c r="F202" s="149"/>
      <c r="G202" s="134"/>
      <c r="H202" s="135"/>
    </row>
    <row r="203" spans="1:8" ht="69" x14ac:dyDescent="0.3">
      <c r="A203" s="23">
        <v>6</v>
      </c>
      <c r="B203" s="43" t="s">
        <v>12</v>
      </c>
      <c r="C203" s="39" t="s">
        <v>499</v>
      </c>
      <c r="D203" s="34" t="s">
        <v>7</v>
      </c>
      <c r="E203" s="53">
        <v>5.835</v>
      </c>
      <c r="F203" s="150"/>
      <c r="G203" s="134"/>
      <c r="H203" s="135"/>
    </row>
    <row r="204" spans="1:8" ht="55.2" x14ac:dyDescent="0.3">
      <c r="A204" s="23">
        <v>6</v>
      </c>
      <c r="B204" s="39" t="s">
        <v>18</v>
      </c>
      <c r="C204" s="39" t="s">
        <v>240</v>
      </c>
      <c r="D204" s="34" t="s">
        <v>7</v>
      </c>
      <c r="E204" s="53">
        <v>15.389999999999999</v>
      </c>
      <c r="F204" s="150"/>
      <c r="G204" s="134"/>
      <c r="H204" s="135"/>
    </row>
    <row r="205" spans="1:8" ht="41.4" x14ac:dyDescent="0.3">
      <c r="A205" s="23">
        <v>7</v>
      </c>
      <c r="B205" s="38" t="s">
        <v>1</v>
      </c>
      <c r="C205" s="39" t="s">
        <v>472</v>
      </c>
      <c r="D205" s="27" t="s">
        <v>0</v>
      </c>
      <c r="E205" s="35">
        <v>1434.5154130702838</v>
      </c>
      <c r="F205" s="140"/>
      <c r="G205" s="134"/>
      <c r="H205" s="135"/>
    </row>
    <row r="206" spans="1:8" ht="41.4" x14ac:dyDescent="0.3">
      <c r="A206" s="23">
        <v>8</v>
      </c>
      <c r="B206" s="38" t="s">
        <v>19</v>
      </c>
      <c r="C206" s="39" t="s">
        <v>58</v>
      </c>
      <c r="D206" s="27" t="s">
        <v>42</v>
      </c>
      <c r="E206" s="35">
        <v>22.98</v>
      </c>
      <c r="F206" s="150"/>
      <c r="G206" s="134"/>
      <c r="H206" s="135"/>
    </row>
    <row r="207" spans="1:8" ht="27.6" x14ac:dyDescent="0.3">
      <c r="A207" s="23">
        <v>9</v>
      </c>
      <c r="B207" s="25" t="s">
        <v>2</v>
      </c>
      <c r="C207" s="26" t="s">
        <v>59</v>
      </c>
      <c r="D207" s="34" t="s">
        <v>7</v>
      </c>
      <c r="E207" s="35">
        <v>0.75</v>
      </c>
      <c r="F207" s="150"/>
      <c r="G207" s="134"/>
      <c r="H207" s="135"/>
    </row>
    <row r="208" spans="1:8" ht="27.6" x14ac:dyDescent="0.3">
      <c r="A208" s="23">
        <v>10</v>
      </c>
      <c r="B208" s="25" t="s">
        <v>60</v>
      </c>
      <c r="C208" s="44" t="s">
        <v>61</v>
      </c>
      <c r="D208" s="27" t="s">
        <v>42</v>
      </c>
      <c r="E208" s="35">
        <v>37.200000000000003</v>
      </c>
      <c r="F208" s="150"/>
      <c r="G208" s="134"/>
      <c r="H208" s="135"/>
    </row>
    <row r="209" spans="1:8" ht="55.2" x14ac:dyDescent="0.3">
      <c r="A209" s="23">
        <v>11</v>
      </c>
      <c r="B209" s="38" t="s">
        <v>16</v>
      </c>
      <c r="C209" s="39" t="s">
        <v>405</v>
      </c>
      <c r="D209" s="27" t="s">
        <v>14</v>
      </c>
      <c r="E209" s="35">
        <v>176</v>
      </c>
      <c r="F209" s="150"/>
      <c r="G209" s="134"/>
      <c r="H209" s="135"/>
    </row>
    <row r="210" spans="1:8" x14ac:dyDescent="0.3">
      <c r="A210" s="23">
        <v>12</v>
      </c>
      <c r="B210" s="38" t="s">
        <v>62</v>
      </c>
      <c r="C210" s="39" t="s">
        <v>382</v>
      </c>
      <c r="D210" s="27" t="s">
        <v>42</v>
      </c>
      <c r="E210" s="35">
        <v>36.027999999999999</v>
      </c>
      <c r="F210" s="150"/>
      <c r="G210" s="134"/>
      <c r="H210" s="135"/>
    </row>
    <row r="211" spans="1:8" ht="27.6" x14ac:dyDescent="0.3">
      <c r="A211" s="23">
        <v>13</v>
      </c>
      <c r="B211" s="38" t="s">
        <v>63</v>
      </c>
      <c r="C211" s="39" t="s">
        <v>383</v>
      </c>
      <c r="D211" s="27" t="s">
        <v>42</v>
      </c>
      <c r="E211" s="35">
        <v>36.027999999999999</v>
      </c>
      <c r="F211" s="150"/>
      <c r="G211" s="134"/>
      <c r="H211" s="135"/>
    </row>
    <row r="212" spans="1:8" ht="41.4" x14ac:dyDescent="0.3">
      <c r="A212" s="64">
        <v>14</v>
      </c>
      <c r="B212" s="65"/>
      <c r="C212" s="59" t="s">
        <v>477</v>
      </c>
      <c r="D212" s="60" t="s">
        <v>17</v>
      </c>
      <c r="E212" s="83">
        <v>4</v>
      </c>
      <c r="F212" s="150"/>
      <c r="G212" s="134"/>
      <c r="H212" s="135"/>
    </row>
    <row r="213" spans="1:8" x14ac:dyDescent="0.3">
      <c r="A213" s="23">
        <v>15</v>
      </c>
      <c r="B213" s="29"/>
      <c r="C213" s="44" t="s">
        <v>237</v>
      </c>
      <c r="D213" s="27" t="s">
        <v>67</v>
      </c>
      <c r="E213" s="35">
        <v>4</v>
      </c>
      <c r="F213" s="150"/>
      <c r="G213" s="134"/>
      <c r="H213" s="135"/>
    </row>
    <row r="214" spans="1:8" x14ac:dyDescent="0.3">
      <c r="A214" s="23">
        <v>16</v>
      </c>
      <c r="B214" s="29"/>
      <c r="C214" s="44" t="s">
        <v>238</v>
      </c>
      <c r="D214" s="27" t="s">
        <v>67</v>
      </c>
      <c r="E214" s="35">
        <v>16</v>
      </c>
      <c r="F214" s="150"/>
      <c r="G214" s="134"/>
      <c r="H214" s="135"/>
    </row>
    <row r="215" spans="1:8" ht="27.6" x14ac:dyDescent="0.3">
      <c r="A215" s="23">
        <v>17</v>
      </c>
      <c r="B215" s="29"/>
      <c r="C215" s="44" t="s">
        <v>407</v>
      </c>
      <c r="D215" s="27" t="s">
        <v>17</v>
      </c>
      <c r="E215" s="35">
        <v>2</v>
      </c>
      <c r="F215" s="150"/>
      <c r="G215" s="134"/>
      <c r="H215" s="135"/>
    </row>
    <row r="216" spans="1:8" ht="27.6" x14ac:dyDescent="0.3">
      <c r="A216" s="23">
        <v>18</v>
      </c>
      <c r="B216" s="29"/>
      <c r="C216" s="44" t="s">
        <v>491</v>
      </c>
      <c r="D216" s="27" t="s">
        <v>490</v>
      </c>
      <c r="E216" s="35">
        <v>2</v>
      </c>
      <c r="F216" s="150"/>
      <c r="G216" s="134"/>
      <c r="H216" s="135"/>
    </row>
    <row r="217" spans="1:8" x14ac:dyDescent="0.3">
      <c r="A217" s="23">
        <v>19</v>
      </c>
      <c r="B217" s="29"/>
      <c r="C217" s="44" t="s">
        <v>514</v>
      </c>
      <c r="D217" s="27" t="s">
        <v>17</v>
      </c>
      <c r="E217" s="35">
        <v>2</v>
      </c>
      <c r="F217" s="150"/>
      <c r="G217" s="134"/>
      <c r="H217" s="135"/>
    </row>
    <row r="218" spans="1:8" x14ac:dyDescent="0.3">
      <c r="A218" s="23"/>
      <c r="B218" s="29"/>
      <c r="C218" s="57" t="s">
        <v>406</v>
      </c>
      <c r="D218" s="27"/>
      <c r="E218" s="53"/>
      <c r="F218" s="150"/>
      <c r="G218" s="147"/>
      <c r="H218" s="135"/>
    </row>
    <row r="219" spans="1:8" x14ac:dyDescent="0.3">
      <c r="F219" s="133"/>
      <c r="G219" s="134"/>
      <c r="H219" s="135"/>
    </row>
    <row r="220" spans="1:8" x14ac:dyDescent="0.3">
      <c r="A220" s="15" t="s">
        <v>345</v>
      </c>
      <c r="B220" s="16"/>
      <c r="C220" s="17" t="s">
        <v>380</v>
      </c>
      <c r="D220" s="18"/>
      <c r="E220" s="73"/>
      <c r="F220" s="148"/>
      <c r="G220" s="134"/>
      <c r="H220" s="135"/>
    </row>
    <row r="221" spans="1:8" x14ac:dyDescent="0.3">
      <c r="A221" s="23">
        <v>1</v>
      </c>
      <c r="B221" s="25" t="s">
        <v>13</v>
      </c>
      <c r="C221" s="26" t="s">
        <v>366</v>
      </c>
      <c r="D221" s="27" t="s">
        <v>7</v>
      </c>
      <c r="E221" s="35">
        <v>50</v>
      </c>
      <c r="F221" s="136"/>
      <c r="G221" s="134"/>
      <c r="H221" s="135"/>
    </row>
    <row r="222" spans="1:8" ht="41.4" x14ac:dyDescent="0.3">
      <c r="A222" s="23">
        <v>2</v>
      </c>
      <c r="B222" s="38" t="s">
        <v>9</v>
      </c>
      <c r="C222" s="39" t="s">
        <v>478</v>
      </c>
      <c r="D222" s="34" t="s">
        <v>7</v>
      </c>
      <c r="E222" s="35">
        <v>50</v>
      </c>
      <c r="F222" s="152"/>
      <c r="G222" s="134"/>
      <c r="H222" s="135"/>
    </row>
    <row r="223" spans="1:8" ht="41.4" x14ac:dyDescent="0.3">
      <c r="A223" s="23">
        <v>3</v>
      </c>
      <c r="B223" s="29"/>
      <c r="C223" s="44" t="s">
        <v>479</v>
      </c>
      <c r="D223" s="27" t="s">
        <v>41</v>
      </c>
      <c r="E223" s="35">
        <v>100</v>
      </c>
      <c r="F223" s="150"/>
      <c r="G223" s="134"/>
      <c r="H223" s="135"/>
    </row>
    <row r="224" spans="1:8" ht="41.4" x14ac:dyDescent="0.3">
      <c r="A224" s="23">
        <v>4</v>
      </c>
      <c r="B224" s="29"/>
      <c r="C224" s="44" t="s">
        <v>492</v>
      </c>
      <c r="D224" s="27" t="s">
        <v>41</v>
      </c>
      <c r="E224" s="35">
        <v>75</v>
      </c>
      <c r="F224" s="150"/>
      <c r="G224" s="134"/>
      <c r="H224" s="135"/>
    </row>
    <row r="225" spans="1:8" x14ac:dyDescent="0.3">
      <c r="A225" s="23">
        <v>5</v>
      </c>
      <c r="B225" s="29"/>
      <c r="C225" s="44" t="s">
        <v>480</v>
      </c>
      <c r="D225" s="27" t="s">
        <v>17</v>
      </c>
      <c r="E225" s="35">
        <v>20</v>
      </c>
      <c r="F225" s="150"/>
      <c r="G225" s="134"/>
      <c r="H225" s="135"/>
    </row>
    <row r="226" spans="1:8" x14ac:dyDescent="0.3">
      <c r="A226" s="23">
        <v>6</v>
      </c>
      <c r="B226" s="29"/>
      <c r="C226" s="44" t="s">
        <v>481</v>
      </c>
      <c r="D226" s="27" t="s">
        <v>17</v>
      </c>
      <c r="E226" s="35">
        <v>20</v>
      </c>
      <c r="F226" s="150"/>
      <c r="G226" s="134"/>
      <c r="H226" s="135"/>
    </row>
    <row r="227" spans="1:8" x14ac:dyDescent="0.3">
      <c r="A227" s="23">
        <v>7</v>
      </c>
      <c r="B227" s="29"/>
      <c r="C227" s="44" t="s">
        <v>482</v>
      </c>
      <c r="D227" s="60" t="s">
        <v>17</v>
      </c>
      <c r="E227" s="83">
        <v>10</v>
      </c>
      <c r="F227" s="149"/>
      <c r="G227" s="134"/>
      <c r="H227" s="135"/>
    </row>
    <row r="228" spans="1:8" x14ac:dyDescent="0.3">
      <c r="A228" s="23">
        <v>8</v>
      </c>
      <c r="B228" s="29"/>
      <c r="C228" s="44" t="s">
        <v>483</v>
      </c>
      <c r="D228" s="60" t="s">
        <v>17</v>
      </c>
      <c r="E228" s="83">
        <v>15</v>
      </c>
      <c r="F228" s="149"/>
      <c r="G228" s="134"/>
      <c r="H228" s="135"/>
    </row>
    <row r="229" spans="1:8" x14ac:dyDescent="0.3">
      <c r="A229" s="23">
        <v>9</v>
      </c>
      <c r="B229" s="29"/>
      <c r="C229" s="44" t="s">
        <v>484</v>
      </c>
      <c r="D229" s="60" t="s">
        <v>17</v>
      </c>
      <c r="E229" s="83">
        <v>10</v>
      </c>
      <c r="F229" s="149"/>
      <c r="G229" s="134"/>
      <c r="H229" s="135"/>
    </row>
    <row r="230" spans="1:8" x14ac:dyDescent="0.3">
      <c r="A230" s="23">
        <v>10</v>
      </c>
      <c r="B230" s="29"/>
      <c r="C230" s="44" t="s">
        <v>485</v>
      </c>
      <c r="D230" s="60" t="s">
        <v>17</v>
      </c>
      <c r="E230" s="83">
        <v>15</v>
      </c>
      <c r="F230" s="149"/>
      <c r="G230" s="134"/>
      <c r="H230" s="135"/>
    </row>
    <row r="231" spans="1:8" x14ac:dyDescent="0.3">
      <c r="A231" s="23">
        <v>11</v>
      </c>
      <c r="B231" s="29"/>
      <c r="C231" s="44" t="s">
        <v>486</v>
      </c>
      <c r="D231" s="60" t="s">
        <v>17</v>
      </c>
      <c r="E231" s="83">
        <v>3</v>
      </c>
      <c r="F231" s="149"/>
      <c r="G231" s="134"/>
      <c r="H231" s="135"/>
    </row>
    <row r="232" spans="1:8" x14ac:dyDescent="0.3">
      <c r="A232" s="23">
        <v>12</v>
      </c>
      <c r="B232" s="29"/>
      <c r="C232" s="44" t="s">
        <v>487</v>
      </c>
      <c r="D232" s="60" t="s">
        <v>17</v>
      </c>
      <c r="E232" s="83">
        <v>3</v>
      </c>
      <c r="F232" s="149"/>
      <c r="G232" s="134"/>
      <c r="H232" s="135"/>
    </row>
    <row r="233" spans="1:8" x14ac:dyDescent="0.3">
      <c r="A233" s="23">
        <v>13</v>
      </c>
      <c r="B233" s="29"/>
      <c r="C233" s="44" t="s">
        <v>455</v>
      </c>
      <c r="D233" s="60" t="s">
        <v>458</v>
      </c>
      <c r="E233" s="83">
        <v>2</v>
      </c>
      <c r="F233" s="149"/>
      <c r="G233" s="134"/>
      <c r="H233" s="135"/>
    </row>
    <row r="234" spans="1:8" x14ac:dyDescent="0.3">
      <c r="A234" s="23">
        <v>14</v>
      </c>
      <c r="B234" s="29"/>
      <c r="C234" s="44" t="s">
        <v>456</v>
      </c>
      <c r="D234" s="60" t="s">
        <v>0</v>
      </c>
      <c r="E234" s="83">
        <v>5</v>
      </c>
      <c r="F234" s="149"/>
      <c r="G234" s="134"/>
      <c r="H234" s="135"/>
    </row>
    <row r="235" spans="1:8" x14ac:dyDescent="0.3">
      <c r="A235" s="23">
        <v>15</v>
      </c>
      <c r="B235" s="29"/>
      <c r="C235" s="44" t="s">
        <v>457</v>
      </c>
      <c r="D235" s="60" t="s">
        <v>131</v>
      </c>
      <c r="E235" s="83">
        <v>3</v>
      </c>
      <c r="F235" s="149"/>
      <c r="G235" s="134"/>
      <c r="H235" s="135"/>
    </row>
    <row r="236" spans="1:8" x14ac:dyDescent="0.3">
      <c r="A236" s="23">
        <v>16</v>
      </c>
      <c r="B236" s="29"/>
      <c r="C236" s="44" t="s">
        <v>367</v>
      </c>
      <c r="D236" s="60" t="s">
        <v>131</v>
      </c>
      <c r="E236" s="83">
        <v>50</v>
      </c>
      <c r="F236" s="149"/>
      <c r="G236" s="134"/>
      <c r="H236" s="135"/>
    </row>
    <row r="237" spans="1:8" x14ac:dyDescent="0.3">
      <c r="A237" s="23">
        <v>17</v>
      </c>
      <c r="B237" s="29"/>
      <c r="C237" s="44" t="s">
        <v>64</v>
      </c>
      <c r="D237" s="60" t="s">
        <v>17</v>
      </c>
      <c r="E237" s="83">
        <v>5</v>
      </c>
      <c r="F237" s="149"/>
      <c r="G237" s="134"/>
      <c r="H237" s="135"/>
    </row>
    <row r="238" spans="1:8" x14ac:dyDescent="0.3">
      <c r="A238" s="23">
        <v>18</v>
      </c>
      <c r="B238" s="29"/>
      <c r="C238" s="44" t="s">
        <v>65</v>
      </c>
      <c r="D238" s="60" t="s">
        <v>17</v>
      </c>
      <c r="E238" s="83">
        <v>5</v>
      </c>
      <c r="F238" s="149"/>
      <c r="G238" s="134"/>
      <c r="H238" s="135"/>
    </row>
    <row r="239" spans="1:8" x14ac:dyDescent="0.3">
      <c r="A239" s="23">
        <v>19</v>
      </c>
      <c r="B239" s="29"/>
      <c r="C239" s="44" t="s">
        <v>66</v>
      </c>
      <c r="D239" s="60" t="s">
        <v>17</v>
      </c>
      <c r="E239" s="83">
        <v>3</v>
      </c>
      <c r="F239" s="149"/>
      <c r="G239" s="134"/>
      <c r="H239" s="135"/>
    </row>
    <row r="240" spans="1:8" x14ac:dyDescent="0.3">
      <c r="A240" s="23">
        <v>20</v>
      </c>
      <c r="B240" s="29"/>
      <c r="C240" s="44" t="s">
        <v>368</v>
      </c>
      <c r="D240" s="60" t="s">
        <v>17</v>
      </c>
      <c r="E240" s="83">
        <v>3</v>
      </c>
      <c r="F240" s="149"/>
      <c r="G240" s="134"/>
      <c r="H240" s="135"/>
    </row>
    <row r="241" spans="1:14" x14ac:dyDescent="0.3">
      <c r="A241" s="23">
        <v>21</v>
      </c>
      <c r="B241" s="29"/>
      <c r="C241" s="44" t="s">
        <v>369</v>
      </c>
      <c r="D241" s="60" t="s">
        <v>17</v>
      </c>
      <c r="E241" s="83">
        <v>5</v>
      </c>
      <c r="F241" s="149"/>
      <c r="G241" s="134"/>
      <c r="H241" s="135"/>
    </row>
    <row r="242" spans="1:14" x14ac:dyDescent="0.3">
      <c r="A242" s="23"/>
      <c r="B242" s="29"/>
      <c r="C242" s="57" t="s">
        <v>452</v>
      </c>
      <c r="D242" s="27"/>
      <c r="E242" s="53"/>
      <c r="F242" s="150"/>
      <c r="G242" s="147"/>
      <c r="H242" s="135"/>
    </row>
    <row r="243" spans="1:14" x14ac:dyDescent="0.3">
      <c r="F243" s="133"/>
      <c r="G243" s="134"/>
      <c r="H243" s="135"/>
    </row>
    <row r="244" spans="1:14" x14ac:dyDescent="0.3">
      <c r="A244" s="84" t="s">
        <v>349</v>
      </c>
      <c r="B244" s="85"/>
      <c r="C244" s="86" t="s">
        <v>381</v>
      </c>
      <c r="D244" s="87"/>
      <c r="E244" s="88"/>
      <c r="F244" s="153"/>
      <c r="G244" s="154"/>
      <c r="H244" s="135"/>
    </row>
    <row r="245" spans="1:14" ht="55.2" x14ac:dyDescent="0.3">
      <c r="A245" s="89">
        <v>1</v>
      </c>
      <c r="B245" s="43" t="s">
        <v>69</v>
      </c>
      <c r="C245" s="39" t="s">
        <v>70</v>
      </c>
      <c r="D245" s="34" t="s">
        <v>7</v>
      </c>
      <c r="E245" s="90">
        <v>1.7249999999999999</v>
      </c>
      <c r="F245" s="136"/>
      <c r="G245" s="155"/>
      <c r="H245" s="135"/>
    </row>
    <row r="246" spans="1:14" ht="27.6" x14ac:dyDescent="0.3">
      <c r="A246" s="89">
        <v>2</v>
      </c>
      <c r="B246" s="91" t="s">
        <v>10</v>
      </c>
      <c r="C246" s="39" t="s">
        <v>362</v>
      </c>
      <c r="D246" s="34" t="s">
        <v>7</v>
      </c>
      <c r="E246" s="90">
        <v>0.43124999999999997</v>
      </c>
      <c r="F246" s="150"/>
      <c r="G246" s="155"/>
      <c r="H246" s="135"/>
    </row>
    <row r="247" spans="1:14" ht="55.2" x14ac:dyDescent="0.3">
      <c r="A247" s="89">
        <v>3</v>
      </c>
      <c r="B247" s="91" t="s">
        <v>10</v>
      </c>
      <c r="C247" s="39" t="s">
        <v>419</v>
      </c>
      <c r="D247" s="34" t="s">
        <v>7</v>
      </c>
      <c r="E247" s="90">
        <v>1.7249999999999999</v>
      </c>
      <c r="F247" s="150"/>
      <c r="G247" s="155"/>
      <c r="H247" s="135"/>
    </row>
    <row r="248" spans="1:14" ht="41.4" x14ac:dyDescent="0.3">
      <c r="A248" s="89">
        <v>4</v>
      </c>
      <c r="B248" s="43" t="s">
        <v>75</v>
      </c>
      <c r="C248" s="39" t="s">
        <v>363</v>
      </c>
      <c r="D248" s="34" t="s">
        <v>42</v>
      </c>
      <c r="E248" s="90">
        <v>4.26</v>
      </c>
      <c r="F248" s="133"/>
      <c r="G248" s="155"/>
      <c r="H248" s="135"/>
    </row>
    <row r="249" spans="1:14" x14ac:dyDescent="0.3">
      <c r="A249" s="89"/>
      <c r="B249" s="89"/>
      <c r="C249" s="92" t="s">
        <v>408</v>
      </c>
      <c r="D249" s="76"/>
      <c r="E249" s="93"/>
      <c r="F249" s="151"/>
      <c r="G249" s="154"/>
      <c r="H249" s="135"/>
    </row>
    <row r="250" spans="1:14" x14ac:dyDescent="0.3">
      <c r="F250" s="133"/>
      <c r="G250" s="134"/>
      <c r="H250" s="135"/>
    </row>
    <row r="251" spans="1:14" x14ac:dyDescent="0.3">
      <c r="A251" s="84" t="s">
        <v>289</v>
      </c>
      <c r="B251" s="85"/>
      <c r="C251" s="86" t="s">
        <v>507</v>
      </c>
      <c r="D251" s="87"/>
      <c r="E251" s="88"/>
      <c r="F251" s="153"/>
      <c r="G251" s="154"/>
      <c r="H251" s="135"/>
    </row>
    <row r="252" spans="1:14" ht="55.2" x14ac:dyDescent="0.3">
      <c r="A252" s="89">
        <v>1</v>
      </c>
      <c r="B252" s="43" t="s">
        <v>69</v>
      </c>
      <c r="C252" s="39" t="s">
        <v>70</v>
      </c>
      <c r="D252" s="34" t="s">
        <v>7</v>
      </c>
      <c r="E252" s="90">
        <v>216.63380294999999</v>
      </c>
      <c r="F252" s="136"/>
      <c r="G252" s="155"/>
      <c r="H252" s="135"/>
    </row>
    <row r="253" spans="1:14" ht="69" x14ac:dyDescent="0.3">
      <c r="A253" s="89">
        <v>2</v>
      </c>
      <c r="B253" s="43" t="s">
        <v>501</v>
      </c>
      <c r="C253" s="39" t="s">
        <v>502</v>
      </c>
      <c r="D253" s="34" t="s">
        <v>7</v>
      </c>
      <c r="E253" s="90">
        <v>722.11267650000002</v>
      </c>
      <c r="F253" s="136"/>
      <c r="G253" s="155"/>
      <c r="H253" s="135"/>
    </row>
    <row r="254" spans="1:14" ht="69" x14ac:dyDescent="0.3">
      <c r="A254" s="89">
        <v>3</v>
      </c>
      <c r="B254" s="43" t="s">
        <v>503</v>
      </c>
      <c r="C254" s="39" t="s">
        <v>504</v>
      </c>
      <c r="D254" s="34" t="s">
        <v>7</v>
      </c>
      <c r="E254" s="90">
        <v>110</v>
      </c>
      <c r="F254" s="136"/>
      <c r="G254" s="155"/>
      <c r="H254" s="135"/>
      <c r="N254" s="94">
        <f>672587.5-15000</f>
        <v>657587.5</v>
      </c>
    </row>
    <row r="255" spans="1:14" ht="55.2" x14ac:dyDescent="0.3">
      <c r="A255" s="89">
        <v>4</v>
      </c>
      <c r="B255" s="43" t="s">
        <v>505</v>
      </c>
      <c r="C255" s="39" t="s">
        <v>506</v>
      </c>
      <c r="D255" s="34" t="s">
        <v>7</v>
      </c>
      <c r="E255" s="90">
        <v>1048.7464794500002</v>
      </c>
      <c r="F255" s="136"/>
      <c r="G255" s="155"/>
      <c r="H255" s="135"/>
    </row>
    <row r="256" spans="1:14" ht="55.2" x14ac:dyDescent="0.3">
      <c r="A256" s="89">
        <v>5</v>
      </c>
      <c r="B256" s="43" t="s">
        <v>71</v>
      </c>
      <c r="C256" s="39" t="s">
        <v>72</v>
      </c>
      <c r="D256" s="34" t="s">
        <v>7</v>
      </c>
      <c r="E256" s="90">
        <v>133.518</v>
      </c>
      <c r="F256" s="144"/>
      <c r="G256" s="155"/>
      <c r="H256" s="135"/>
    </row>
    <row r="257" spans="1:8" ht="27.6" x14ac:dyDescent="0.3">
      <c r="A257" s="89">
        <v>6</v>
      </c>
      <c r="B257" s="43" t="s">
        <v>73</v>
      </c>
      <c r="C257" s="39" t="s">
        <v>74</v>
      </c>
      <c r="D257" s="34" t="s">
        <v>42</v>
      </c>
      <c r="E257" s="90">
        <v>1335.1799999999998</v>
      </c>
      <c r="F257" s="144"/>
      <c r="G257" s="155"/>
      <c r="H257" s="135"/>
    </row>
    <row r="258" spans="1:8" ht="124.2" x14ac:dyDescent="0.3">
      <c r="A258" s="89">
        <v>7</v>
      </c>
      <c r="B258" s="43" t="s">
        <v>75</v>
      </c>
      <c r="C258" s="39" t="s">
        <v>76</v>
      </c>
      <c r="D258" s="34" t="s">
        <v>42</v>
      </c>
      <c r="E258" s="90">
        <v>20.595000000000002</v>
      </c>
      <c r="F258" s="144"/>
      <c r="G258" s="155"/>
      <c r="H258" s="135"/>
    </row>
    <row r="259" spans="1:8" ht="151.80000000000001" x14ac:dyDescent="0.3">
      <c r="A259" s="89">
        <v>8</v>
      </c>
      <c r="B259" s="43" t="s">
        <v>77</v>
      </c>
      <c r="C259" s="39" t="s">
        <v>78</v>
      </c>
      <c r="D259" s="34" t="s">
        <v>42</v>
      </c>
      <c r="E259" s="90">
        <v>652.67999999999995</v>
      </c>
      <c r="F259" s="144"/>
      <c r="G259" s="155"/>
      <c r="H259" s="135"/>
    </row>
    <row r="260" spans="1:8" x14ac:dyDescent="0.3">
      <c r="A260" s="89">
        <v>9</v>
      </c>
      <c r="B260" s="43" t="s">
        <v>62</v>
      </c>
      <c r="C260" s="39" t="s">
        <v>79</v>
      </c>
      <c r="D260" s="34" t="s">
        <v>42</v>
      </c>
      <c r="E260" s="90">
        <v>41.190000000000005</v>
      </c>
      <c r="F260" s="144"/>
      <c r="G260" s="155"/>
      <c r="H260" s="135"/>
    </row>
    <row r="261" spans="1:8" ht="55.2" x14ac:dyDescent="0.3">
      <c r="A261" s="89">
        <v>10</v>
      </c>
      <c r="B261" s="43" t="s">
        <v>80</v>
      </c>
      <c r="C261" s="39" t="s">
        <v>81</v>
      </c>
      <c r="D261" s="34" t="s">
        <v>42</v>
      </c>
      <c r="E261" s="90">
        <v>41.190000000000005</v>
      </c>
      <c r="F261" s="144"/>
      <c r="G261" s="155"/>
      <c r="H261" s="135"/>
    </row>
    <row r="262" spans="1:8" ht="55.2" x14ac:dyDescent="0.3">
      <c r="A262" s="89">
        <v>11</v>
      </c>
      <c r="B262" s="43" t="s">
        <v>80</v>
      </c>
      <c r="C262" s="39" t="s">
        <v>82</v>
      </c>
      <c r="D262" s="34" t="s">
        <v>42</v>
      </c>
      <c r="E262" s="90">
        <v>41.190000000000005</v>
      </c>
      <c r="F262" s="144"/>
      <c r="G262" s="155"/>
      <c r="H262" s="135"/>
    </row>
    <row r="263" spans="1:8" ht="82.8" x14ac:dyDescent="0.3">
      <c r="A263" s="89">
        <v>12</v>
      </c>
      <c r="B263" s="43" t="s">
        <v>18</v>
      </c>
      <c r="C263" s="39" t="s">
        <v>83</v>
      </c>
      <c r="D263" s="34" t="s">
        <v>7</v>
      </c>
      <c r="E263" s="90">
        <v>102.375</v>
      </c>
      <c r="F263" s="151"/>
      <c r="G263" s="155"/>
      <c r="H263" s="135"/>
    </row>
    <row r="264" spans="1:8" ht="55.2" x14ac:dyDescent="0.3">
      <c r="A264" s="89">
        <v>13</v>
      </c>
      <c r="B264" s="43" t="s">
        <v>1</v>
      </c>
      <c r="C264" s="39" t="s">
        <v>84</v>
      </c>
      <c r="D264" s="34" t="s">
        <v>0</v>
      </c>
      <c r="E264" s="35">
        <v>2916.3008631319362</v>
      </c>
      <c r="F264" s="151"/>
      <c r="G264" s="155"/>
      <c r="H264" s="135"/>
    </row>
    <row r="265" spans="1:8" ht="41.4" x14ac:dyDescent="0.3">
      <c r="A265" s="89">
        <v>14</v>
      </c>
      <c r="B265" s="89"/>
      <c r="C265" s="95" t="s">
        <v>488</v>
      </c>
      <c r="D265" s="34" t="s">
        <v>7</v>
      </c>
      <c r="E265" s="93">
        <v>0.3</v>
      </c>
      <c r="F265" s="151"/>
      <c r="G265" s="155"/>
      <c r="H265" s="135"/>
    </row>
    <row r="266" spans="1:8" x14ac:dyDescent="0.3">
      <c r="A266" s="89"/>
      <c r="B266" s="89"/>
      <c r="C266" s="92" t="s">
        <v>68</v>
      </c>
      <c r="D266" s="76"/>
      <c r="E266" s="93"/>
      <c r="F266" s="151"/>
      <c r="G266" s="154"/>
      <c r="H266" s="135"/>
    </row>
    <row r="267" spans="1:8" x14ac:dyDescent="0.3">
      <c r="F267" s="133"/>
      <c r="G267" s="134"/>
      <c r="H267" s="135"/>
    </row>
    <row r="268" spans="1:8" x14ac:dyDescent="0.3">
      <c r="A268" s="15" t="s">
        <v>350</v>
      </c>
      <c r="B268" s="29"/>
      <c r="C268" s="57" t="s">
        <v>44</v>
      </c>
      <c r="D268" s="27"/>
      <c r="E268" s="96"/>
      <c r="F268" s="150"/>
      <c r="G268" s="134"/>
      <c r="H268" s="135"/>
    </row>
    <row r="269" spans="1:8" ht="55.2" x14ac:dyDescent="0.3">
      <c r="A269" s="23">
        <v>1</v>
      </c>
      <c r="B269" s="25" t="s">
        <v>13</v>
      </c>
      <c r="C269" s="26" t="s">
        <v>45</v>
      </c>
      <c r="D269" s="27" t="s">
        <v>7</v>
      </c>
      <c r="E269" s="83">
        <v>28.9</v>
      </c>
      <c r="F269" s="136"/>
      <c r="G269" s="134"/>
      <c r="H269" s="135"/>
    </row>
    <row r="270" spans="1:8" ht="41.4" x14ac:dyDescent="0.3">
      <c r="A270" s="23">
        <v>2</v>
      </c>
      <c r="B270" s="38" t="s">
        <v>9</v>
      </c>
      <c r="C270" s="39" t="s">
        <v>46</v>
      </c>
      <c r="D270" s="34" t="s">
        <v>7</v>
      </c>
      <c r="E270" s="83">
        <v>9.6333333333333329</v>
      </c>
      <c r="F270" s="136"/>
      <c r="G270" s="134"/>
      <c r="H270" s="135"/>
    </row>
    <row r="271" spans="1:8" ht="27.6" x14ac:dyDescent="0.3">
      <c r="A271" s="23">
        <v>3</v>
      </c>
      <c r="B271" s="58" t="s">
        <v>10</v>
      </c>
      <c r="C271" s="74" t="s">
        <v>201</v>
      </c>
      <c r="D271" s="34" t="s">
        <v>7</v>
      </c>
      <c r="E271" s="83">
        <v>4.1999999999999993</v>
      </c>
      <c r="F271" s="149"/>
      <c r="G271" s="134"/>
      <c r="H271" s="135"/>
    </row>
    <row r="272" spans="1:8" ht="69" x14ac:dyDescent="0.3">
      <c r="A272" s="23">
        <v>4</v>
      </c>
      <c r="B272" s="43" t="s">
        <v>39</v>
      </c>
      <c r="C272" s="39" t="s">
        <v>500</v>
      </c>
      <c r="D272" s="27" t="s">
        <v>7</v>
      </c>
      <c r="E272" s="83">
        <v>2.8000000000000003</v>
      </c>
      <c r="F272" s="150"/>
      <c r="G272" s="134"/>
      <c r="H272" s="135"/>
    </row>
    <row r="273" spans="1:8" ht="69" x14ac:dyDescent="0.3">
      <c r="A273" s="23">
        <v>5</v>
      </c>
      <c r="B273" s="43" t="s">
        <v>47</v>
      </c>
      <c r="C273" s="39" t="s">
        <v>48</v>
      </c>
      <c r="D273" s="27" t="s">
        <v>7</v>
      </c>
      <c r="E273" s="83">
        <v>19.162500000000001</v>
      </c>
      <c r="F273" s="150"/>
      <c r="G273" s="134"/>
      <c r="H273" s="135"/>
    </row>
    <row r="274" spans="1:8" ht="55.2" x14ac:dyDescent="0.3">
      <c r="A274" s="23">
        <v>6</v>
      </c>
      <c r="B274" s="29" t="s">
        <v>1</v>
      </c>
      <c r="C274" s="44" t="s">
        <v>49</v>
      </c>
      <c r="D274" s="27" t="s">
        <v>0</v>
      </c>
      <c r="E274" s="96">
        <v>1732.5790722761594</v>
      </c>
      <c r="F274" s="150"/>
      <c r="G274" s="134"/>
      <c r="H274" s="135"/>
    </row>
    <row r="275" spans="1:8" ht="27.6" x14ac:dyDescent="0.3">
      <c r="A275" s="23">
        <v>7</v>
      </c>
      <c r="B275" s="29" t="s">
        <v>50</v>
      </c>
      <c r="C275" s="44" t="s">
        <v>51</v>
      </c>
      <c r="D275" s="27" t="s">
        <v>42</v>
      </c>
      <c r="E275" s="96">
        <v>70.422499999999999</v>
      </c>
      <c r="F275" s="150"/>
      <c r="G275" s="134"/>
      <c r="H275" s="135"/>
    </row>
    <row r="276" spans="1:8" ht="27.6" x14ac:dyDescent="0.3">
      <c r="A276" s="23">
        <v>8</v>
      </c>
      <c r="B276" s="29" t="s">
        <v>40</v>
      </c>
      <c r="C276" s="44" t="s">
        <v>211</v>
      </c>
      <c r="D276" s="27"/>
      <c r="E276" s="96">
        <v>3.375</v>
      </c>
      <c r="F276" s="150"/>
      <c r="G276" s="134"/>
      <c r="H276" s="135"/>
    </row>
    <row r="277" spans="1:8" ht="27.6" x14ac:dyDescent="0.3">
      <c r="A277" s="23">
        <v>9</v>
      </c>
      <c r="B277" s="29" t="s">
        <v>52</v>
      </c>
      <c r="C277" s="44" t="s">
        <v>53</v>
      </c>
      <c r="D277" s="27" t="s">
        <v>41</v>
      </c>
      <c r="E277" s="96">
        <v>29.865339805825244</v>
      </c>
      <c r="F277" s="150"/>
      <c r="G277" s="134"/>
      <c r="H277" s="135"/>
    </row>
    <row r="278" spans="1:8" ht="27.6" x14ac:dyDescent="0.3">
      <c r="A278" s="23">
        <v>10</v>
      </c>
      <c r="B278" s="29" t="s">
        <v>212</v>
      </c>
      <c r="C278" s="44" t="s">
        <v>213</v>
      </c>
      <c r="D278" s="27" t="s">
        <v>42</v>
      </c>
      <c r="E278" s="83">
        <v>56.7</v>
      </c>
      <c r="F278" s="150"/>
      <c r="G278" s="134"/>
      <c r="H278" s="135"/>
    </row>
    <row r="279" spans="1:8" x14ac:dyDescent="0.3">
      <c r="A279" s="23"/>
      <c r="B279" s="29"/>
      <c r="C279" s="57" t="s">
        <v>409</v>
      </c>
      <c r="D279" s="27"/>
      <c r="E279" s="96"/>
      <c r="F279" s="150"/>
      <c r="G279" s="147"/>
      <c r="H279" s="135"/>
    </row>
    <row r="280" spans="1:8" x14ac:dyDescent="0.3">
      <c r="A280" s="97"/>
      <c r="B280" s="98"/>
      <c r="C280" s="99"/>
      <c r="D280" s="100"/>
      <c r="E280" s="101"/>
      <c r="F280" s="150"/>
      <c r="G280" s="147"/>
      <c r="H280" s="135"/>
    </row>
    <row r="281" spans="1:8" x14ac:dyDescent="0.3">
      <c r="A281" s="15" t="s">
        <v>384</v>
      </c>
      <c r="B281" s="29"/>
      <c r="C281" s="17" t="s">
        <v>259</v>
      </c>
      <c r="D281" s="27"/>
      <c r="E281" s="96"/>
      <c r="F281" s="150"/>
      <c r="G281" s="147"/>
      <c r="H281" s="135"/>
    </row>
    <row r="282" spans="1:8" ht="55.2" x14ac:dyDescent="0.3">
      <c r="A282" s="23">
        <v>1</v>
      </c>
      <c r="B282" s="82" t="s">
        <v>12</v>
      </c>
      <c r="C282" s="26" t="s">
        <v>246</v>
      </c>
      <c r="D282" s="27" t="s">
        <v>7</v>
      </c>
      <c r="E282" s="62">
        <v>3.6291000000000002</v>
      </c>
      <c r="F282" s="150"/>
      <c r="G282" s="134"/>
      <c r="H282" s="135"/>
    </row>
    <row r="283" spans="1:8" ht="55.2" x14ac:dyDescent="0.3">
      <c r="A283" s="23">
        <v>2</v>
      </c>
      <c r="B283" s="82" t="s">
        <v>111</v>
      </c>
      <c r="C283" s="26" t="s">
        <v>247</v>
      </c>
      <c r="D283" s="27" t="s">
        <v>42</v>
      </c>
      <c r="E283" s="62">
        <v>16.875</v>
      </c>
      <c r="F283" s="133"/>
      <c r="G283" s="134"/>
      <c r="H283" s="135"/>
    </row>
    <row r="284" spans="1:8" ht="41.4" x14ac:dyDescent="0.3">
      <c r="A284" s="23">
        <v>3</v>
      </c>
      <c r="B284" s="82" t="s">
        <v>105</v>
      </c>
      <c r="C284" s="26" t="s">
        <v>248</v>
      </c>
      <c r="D284" s="27" t="s">
        <v>0</v>
      </c>
      <c r="E284" s="62">
        <v>527.68000000000006</v>
      </c>
      <c r="F284" s="133"/>
      <c r="G284" s="134"/>
      <c r="H284" s="135"/>
    </row>
    <row r="285" spans="1:8" ht="55.2" x14ac:dyDescent="0.3">
      <c r="A285" s="23">
        <v>4</v>
      </c>
      <c r="B285" s="82" t="s">
        <v>89</v>
      </c>
      <c r="C285" s="26" t="s">
        <v>434</v>
      </c>
      <c r="D285" s="27" t="s">
        <v>0</v>
      </c>
      <c r="E285" s="62">
        <v>877.74914599199997</v>
      </c>
      <c r="F285" s="133"/>
      <c r="G285" s="134"/>
      <c r="H285" s="135"/>
    </row>
    <row r="286" spans="1:8" ht="41.4" x14ac:dyDescent="0.3">
      <c r="A286" s="23">
        <v>5</v>
      </c>
      <c r="B286" s="82" t="s">
        <v>249</v>
      </c>
      <c r="C286" s="26" t="s">
        <v>250</v>
      </c>
      <c r="D286" s="27" t="s">
        <v>42</v>
      </c>
      <c r="E286" s="62">
        <v>225.44926695000001</v>
      </c>
      <c r="F286" s="133"/>
      <c r="G286" s="134"/>
      <c r="H286" s="135"/>
    </row>
    <row r="287" spans="1:8" ht="55.2" x14ac:dyDescent="0.3">
      <c r="A287" s="23">
        <v>6</v>
      </c>
      <c r="B287" s="82" t="s">
        <v>251</v>
      </c>
      <c r="C287" s="26" t="s">
        <v>252</v>
      </c>
      <c r="D287" s="27" t="s">
        <v>17</v>
      </c>
      <c r="E287" s="62">
        <v>45</v>
      </c>
      <c r="F287" s="133"/>
      <c r="G287" s="134"/>
      <c r="H287" s="135"/>
    </row>
    <row r="288" spans="1:8" ht="55.2" x14ac:dyDescent="0.3">
      <c r="A288" s="23">
        <v>7</v>
      </c>
      <c r="B288" s="82" t="s">
        <v>253</v>
      </c>
      <c r="C288" s="26" t="s">
        <v>254</v>
      </c>
      <c r="D288" s="27" t="s">
        <v>42</v>
      </c>
      <c r="E288" s="62">
        <v>59.110981526450011</v>
      </c>
      <c r="F288" s="133"/>
      <c r="G288" s="134"/>
      <c r="H288" s="135"/>
    </row>
    <row r="289" spans="1:8" ht="55.2" x14ac:dyDescent="0.3">
      <c r="A289" s="23">
        <v>8</v>
      </c>
      <c r="B289" s="82" t="s">
        <v>255</v>
      </c>
      <c r="C289" s="26" t="s">
        <v>256</v>
      </c>
      <c r="D289" s="27" t="s">
        <v>42</v>
      </c>
      <c r="E289" s="62">
        <v>15</v>
      </c>
      <c r="F289" s="133"/>
      <c r="G289" s="134"/>
      <c r="H289" s="135"/>
    </row>
    <row r="290" spans="1:8" ht="55.2" x14ac:dyDescent="0.3">
      <c r="A290" s="23">
        <v>9</v>
      </c>
      <c r="B290" s="82" t="s">
        <v>12</v>
      </c>
      <c r="C290" s="26" t="s">
        <v>246</v>
      </c>
      <c r="D290" s="27" t="s">
        <v>7</v>
      </c>
      <c r="E290" s="62">
        <v>3.6291000000000002</v>
      </c>
      <c r="F290" s="133"/>
      <c r="G290" s="134"/>
      <c r="H290" s="135"/>
    </row>
    <row r="291" spans="1:8" ht="55.2" x14ac:dyDescent="0.3">
      <c r="A291" s="23">
        <v>10</v>
      </c>
      <c r="B291" s="82" t="s">
        <v>111</v>
      </c>
      <c r="C291" s="26" t="s">
        <v>247</v>
      </c>
      <c r="D291" s="27" t="s">
        <v>42</v>
      </c>
      <c r="E291" s="62">
        <v>16.875</v>
      </c>
      <c r="F291" s="133"/>
      <c r="G291" s="134"/>
      <c r="H291" s="135"/>
    </row>
    <row r="292" spans="1:8" ht="41.4" x14ac:dyDescent="0.3">
      <c r="A292" s="23">
        <v>11</v>
      </c>
      <c r="B292" s="82" t="s">
        <v>105</v>
      </c>
      <c r="C292" s="26" t="s">
        <v>248</v>
      </c>
      <c r="D292" s="27" t="s">
        <v>0</v>
      </c>
      <c r="E292" s="62">
        <v>527.68000000000006</v>
      </c>
      <c r="F292" s="133"/>
      <c r="G292" s="134"/>
      <c r="H292" s="135"/>
    </row>
    <row r="293" spans="1:8" x14ac:dyDescent="0.3">
      <c r="A293" s="23"/>
      <c r="B293" s="82"/>
      <c r="C293" s="17" t="s">
        <v>410</v>
      </c>
      <c r="D293" s="27"/>
      <c r="E293" s="62"/>
      <c r="F293" s="133"/>
      <c r="G293" s="147"/>
      <c r="H293" s="135"/>
    </row>
    <row r="294" spans="1:8" x14ac:dyDescent="0.3">
      <c r="F294" s="133"/>
      <c r="G294" s="134"/>
      <c r="H294" s="135"/>
    </row>
    <row r="295" spans="1:8" s="106" customFormat="1" x14ac:dyDescent="0.3">
      <c r="A295" s="102" t="s">
        <v>370</v>
      </c>
      <c r="B295" s="102"/>
      <c r="C295" s="103" t="s">
        <v>388</v>
      </c>
      <c r="D295" s="104"/>
      <c r="E295" s="105"/>
      <c r="F295" s="156"/>
      <c r="G295" s="134"/>
      <c r="H295" s="157"/>
    </row>
    <row r="296" spans="1:8" s="111" customFormat="1" ht="110.4" x14ac:dyDescent="0.3">
      <c r="A296" s="107">
        <v>1</v>
      </c>
      <c r="B296" s="107" t="s">
        <v>389</v>
      </c>
      <c r="C296" s="108" t="s">
        <v>390</v>
      </c>
      <c r="D296" s="109" t="s">
        <v>391</v>
      </c>
      <c r="E296" s="110">
        <v>1</v>
      </c>
      <c r="F296" s="158"/>
      <c r="G296" s="134"/>
      <c r="H296" s="159"/>
    </row>
    <row r="297" spans="1:8" s="111" customFormat="1" ht="110.4" x14ac:dyDescent="0.3">
      <c r="A297" s="107">
        <v>2</v>
      </c>
      <c r="B297" s="107" t="s">
        <v>392</v>
      </c>
      <c r="C297" s="108" t="s">
        <v>393</v>
      </c>
      <c r="D297" s="109" t="s">
        <v>391</v>
      </c>
      <c r="E297" s="110">
        <v>1</v>
      </c>
      <c r="F297" s="158"/>
      <c r="G297" s="134"/>
      <c r="H297" s="159"/>
    </row>
    <row r="298" spans="1:8" s="106" customFormat="1" x14ac:dyDescent="0.3">
      <c r="A298" s="102"/>
      <c r="B298" s="102"/>
      <c r="C298" s="103" t="s">
        <v>394</v>
      </c>
      <c r="D298" s="104"/>
      <c r="E298" s="105"/>
      <c r="F298" s="156"/>
      <c r="G298" s="160"/>
      <c r="H298" s="157"/>
    </row>
    <row r="299" spans="1:8" x14ac:dyDescent="0.3">
      <c r="A299" s="169" t="s">
        <v>508</v>
      </c>
      <c r="B299" s="169"/>
      <c r="C299" s="169"/>
      <c r="D299" s="169"/>
      <c r="E299" s="28"/>
      <c r="F299" s="133"/>
      <c r="G299" s="134"/>
      <c r="H299" s="135"/>
    </row>
    <row r="300" spans="1:8" x14ac:dyDescent="0.3">
      <c r="F300" s="133"/>
      <c r="G300" s="134"/>
      <c r="H300" s="135"/>
    </row>
    <row r="301" spans="1:8" x14ac:dyDescent="0.3">
      <c r="A301" s="112" t="s">
        <v>273</v>
      </c>
      <c r="B301" s="113" t="s">
        <v>274</v>
      </c>
      <c r="C301" s="114" t="s">
        <v>275</v>
      </c>
      <c r="D301" s="112" t="s">
        <v>5</v>
      </c>
      <c r="E301" s="115" t="s">
        <v>54</v>
      </c>
      <c r="F301" s="161"/>
      <c r="G301" s="161"/>
      <c r="H301" s="135"/>
    </row>
    <row r="302" spans="1:8" x14ac:dyDescent="0.3">
      <c r="A302" s="112" t="s">
        <v>276</v>
      </c>
      <c r="B302" s="116"/>
      <c r="C302" s="114" t="s">
        <v>277</v>
      </c>
      <c r="D302" s="114"/>
      <c r="E302" s="117"/>
      <c r="F302" s="162"/>
      <c r="G302" s="162"/>
      <c r="H302" s="135"/>
    </row>
    <row r="303" spans="1:8" ht="55.2" x14ac:dyDescent="0.3">
      <c r="A303" s="118">
        <v>1</v>
      </c>
      <c r="B303" s="116"/>
      <c r="C303" s="119" t="s">
        <v>278</v>
      </c>
      <c r="D303" s="120"/>
      <c r="E303" s="121"/>
      <c r="F303" s="163"/>
      <c r="G303" s="163"/>
      <c r="H303" s="135"/>
    </row>
    <row r="304" spans="1:8" x14ac:dyDescent="0.3">
      <c r="A304" s="122"/>
      <c r="B304" s="123" t="s">
        <v>279</v>
      </c>
      <c r="C304" s="119" t="s">
        <v>280</v>
      </c>
      <c r="D304" s="118">
        <v>20</v>
      </c>
      <c r="E304" s="124" t="s">
        <v>281</v>
      </c>
      <c r="F304" s="164"/>
      <c r="G304" s="164"/>
      <c r="H304" s="135"/>
    </row>
    <row r="305" spans="1:8" x14ac:dyDescent="0.3">
      <c r="A305" s="122"/>
      <c r="B305" s="123" t="s">
        <v>282</v>
      </c>
      <c r="C305" s="119" t="s">
        <v>283</v>
      </c>
      <c r="D305" s="118">
        <v>10</v>
      </c>
      <c r="E305" s="124" t="s">
        <v>281</v>
      </c>
      <c r="F305" s="164"/>
      <c r="G305" s="164"/>
      <c r="H305" s="135"/>
    </row>
    <row r="306" spans="1:8" x14ac:dyDescent="0.3">
      <c r="A306" s="122"/>
      <c r="B306" s="123" t="s">
        <v>284</v>
      </c>
      <c r="C306" s="119" t="s">
        <v>285</v>
      </c>
      <c r="D306" s="118">
        <v>20</v>
      </c>
      <c r="E306" s="124" t="s">
        <v>281</v>
      </c>
      <c r="F306" s="164"/>
      <c r="G306" s="164"/>
      <c r="H306" s="135"/>
    </row>
    <row r="307" spans="1:8" ht="55.2" x14ac:dyDescent="0.3">
      <c r="A307" s="118">
        <v>2</v>
      </c>
      <c r="B307" s="116"/>
      <c r="C307" s="119" t="s">
        <v>286</v>
      </c>
      <c r="D307" s="120"/>
      <c r="E307" s="121"/>
      <c r="F307" s="163"/>
      <c r="G307" s="164"/>
      <c r="H307" s="135"/>
    </row>
    <row r="308" spans="1:8" x14ac:dyDescent="0.3">
      <c r="A308" s="122"/>
      <c r="B308" s="123" t="s">
        <v>282</v>
      </c>
      <c r="C308" s="119" t="s">
        <v>283</v>
      </c>
      <c r="D308" s="118">
        <v>3</v>
      </c>
      <c r="E308" s="124" t="s">
        <v>281</v>
      </c>
      <c r="F308" s="164"/>
      <c r="G308" s="164"/>
      <c r="H308" s="135"/>
    </row>
    <row r="309" spans="1:8" ht="55.2" x14ac:dyDescent="0.3">
      <c r="A309" s="118">
        <v>3</v>
      </c>
      <c r="B309" s="123" t="s">
        <v>287</v>
      </c>
      <c r="C309" s="119" t="s">
        <v>288</v>
      </c>
      <c r="D309" s="118">
        <v>50</v>
      </c>
      <c r="E309" s="124" t="s">
        <v>289</v>
      </c>
      <c r="F309" s="164"/>
      <c r="G309" s="164"/>
      <c r="H309" s="135"/>
    </row>
    <row r="310" spans="1:8" ht="27.6" x14ac:dyDescent="0.3">
      <c r="A310" s="118">
        <v>4</v>
      </c>
      <c r="B310" s="116"/>
      <c r="C310" s="125" t="s">
        <v>442</v>
      </c>
      <c r="D310" s="118">
        <v>1</v>
      </c>
      <c r="E310" s="124" t="s">
        <v>17</v>
      </c>
      <c r="F310" s="164"/>
      <c r="G310" s="164"/>
      <c r="H310" s="135"/>
    </row>
    <row r="311" spans="1:8" ht="55.2" x14ac:dyDescent="0.3">
      <c r="A311" s="118">
        <v>5</v>
      </c>
      <c r="B311" s="123" t="s">
        <v>290</v>
      </c>
      <c r="C311" s="119" t="s">
        <v>291</v>
      </c>
      <c r="D311" s="126">
        <v>150</v>
      </c>
      <c r="E311" s="124" t="s">
        <v>41</v>
      </c>
      <c r="F311" s="164"/>
      <c r="G311" s="164"/>
      <c r="H311" s="135"/>
    </row>
    <row r="312" spans="1:8" ht="55.2" x14ac:dyDescent="0.3">
      <c r="A312" s="118">
        <v>6</v>
      </c>
      <c r="B312" s="123"/>
      <c r="C312" s="127" t="s">
        <v>292</v>
      </c>
      <c r="D312" s="126">
        <v>25</v>
      </c>
      <c r="E312" s="124" t="s">
        <v>41</v>
      </c>
      <c r="F312" s="164"/>
      <c r="G312" s="164"/>
      <c r="H312" s="135"/>
    </row>
    <row r="313" spans="1:8" ht="27.6" x14ac:dyDescent="0.3">
      <c r="A313" s="118">
        <v>7</v>
      </c>
      <c r="B313" s="123"/>
      <c r="C313" s="119" t="s">
        <v>293</v>
      </c>
      <c r="D313" s="126">
        <v>25</v>
      </c>
      <c r="E313" s="124" t="s">
        <v>41</v>
      </c>
      <c r="F313" s="164"/>
      <c r="G313" s="164"/>
      <c r="H313" s="135"/>
    </row>
    <row r="314" spans="1:8" x14ac:dyDescent="0.3">
      <c r="A314" s="122"/>
      <c r="B314" s="116"/>
      <c r="C314" s="114" t="s">
        <v>294</v>
      </c>
      <c r="D314" s="114"/>
      <c r="E314" s="117"/>
      <c r="F314" s="161"/>
      <c r="G314" s="161"/>
      <c r="H314" s="135"/>
    </row>
    <row r="315" spans="1:8" x14ac:dyDescent="0.3">
      <c r="A315" s="112" t="s">
        <v>295</v>
      </c>
      <c r="B315" s="116"/>
      <c r="C315" s="114" t="s">
        <v>435</v>
      </c>
      <c r="D315" s="114"/>
      <c r="E315" s="117"/>
      <c r="F315" s="162"/>
      <c r="G315" s="162"/>
      <c r="H315" s="135"/>
    </row>
    <row r="316" spans="1:8" ht="55.2" x14ac:dyDescent="0.3">
      <c r="A316" s="126">
        <v>1</v>
      </c>
      <c r="B316" s="116"/>
      <c r="C316" s="119" t="s">
        <v>385</v>
      </c>
      <c r="D316" s="126">
        <v>60</v>
      </c>
      <c r="E316" s="124" t="s">
        <v>41</v>
      </c>
      <c r="F316" s="164"/>
      <c r="G316" s="164"/>
      <c r="H316" s="135"/>
    </row>
    <row r="317" spans="1:8" ht="41.4" x14ac:dyDescent="0.3">
      <c r="A317" s="118">
        <v>2</v>
      </c>
      <c r="B317" s="123" t="s">
        <v>296</v>
      </c>
      <c r="C317" s="119" t="s">
        <v>386</v>
      </c>
      <c r="D317" s="118">
        <v>40</v>
      </c>
      <c r="E317" s="124" t="s">
        <v>41</v>
      </c>
      <c r="F317" s="164"/>
      <c r="G317" s="164"/>
      <c r="H317" s="135"/>
    </row>
    <row r="318" spans="1:8" ht="41.4" x14ac:dyDescent="0.3">
      <c r="A318" s="118">
        <v>3</v>
      </c>
      <c r="B318" s="123"/>
      <c r="C318" s="119" t="s">
        <v>365</v>
      </c>
      <c r="D318" s="118">
        <v>60</v>
      </c>
      <c r="E318" s="124" t="s">
        <v>41</v>
      </c>
      <c r="F318" s="164"/>
      <c r="G318" s="164"/>
      <c r="H318" s="135"/>
    </row>
    <row r="319" spans="1:8" x14ac:dyDescent="0.3">
      <c r="A319" s="122"/>
      <c r="B319" s="116"/>
      <c r="C319" s="114" t="s">
        <v>297</v>
      </c>
      <c r="D319" s="114"/>
      <c r="E319" s="117"/>
      <c r="F319" s="161"/>
      <c r="G319" s="161"/>
      <c r="H319" s="135"/>
    </row>
    <row r="320" spans="1:8" x14ac:dyDescent="0.3">
      <c r="A320" s="122"/>
      <c r="B320" s="116"/>
      <c r="C320" s="114"/>
      <c r="D320" s="112"/>
      <c r="E320" s="115"/>
      <c r="F320" s="161"/>
      <c r="G320" s="161"/>
      <c r="H320" s="135"/>
    </row>
    <row r="321" spans="1:8" x14ac:dyDescent="0.3">
      <c r="A321" s="112" t="s">
        <v>298</v>
      </c>
      <c r="B321" s="116"/>
      <c r="C321" s="114" t="s">
        <v>299</v>
      </c>
      <c r="D321" s="114"/>
      <c r="E321" s="117"/>
      <c r="F321" s="162"/>
      <c r="G321" s="162"/>
      <c r="H321" s="135"/>
    </row>
    <row r="322" spans="1:8" ht="41.4" x14ac:dyDescent="0.3">
      <c r="A322" s="118">
        <v>1</v>
      </c>
      <c r="B322" s="123" t="s">
        <v>300</v>
      </c>
      <c r="C322" s="119" t="s">
        <v>301</v>
      </c>
      <c r="D322" s="118">
        <v>21</v>
      </c>
      <c r="E322" s="124" t="s">
        <v>302</v>
      </c>
      <c r="F322" s="164"/>
      <c r="G322" s="164"/>
      <c r="H322" s="135"/>
    </row>
    <row r="323" spans="1:8" ht="55.2" x14ac:dyDescent="0.3">
      <c r="A323" s="128">
        <v>2</v>
      </c>
      <c r="B323" s="123"/>
      <c r="C323" s="119" t="s">
        <v>443</v>
      </c>
      <c r="D323" s="118"/>
      <c r="E323" s="124"/>
      <c r="F323" s="164"/>
      <c r="G323" s="164"/>
      <c r="H323" s="135"/>
    </row>
    <row r="324" spans="1:8" x14ac:dyDescent="0.3">
      <c r="A324" s="128"/>
      <c r="B324" s="123" t="s">
        <v>303</v>
      </c>
      <c r="C324" s="127" t="s">
        <v>304</v>
      </c>
      <c r="D324" s="118">
        <v>11</v>
      </c>
      <c r="E324" s="124" t="s">
        <v>302</v>
      </c>
      <c r="F324" s="164"/>
      <c r="G324" s="164"/>
      <c r="H324" s="135"/>
    </row>
    <row r="325" spans="1:8" ht="82.8" x14ac:dyDescent="0.3">
      <c r="A325" s="118">
        <v>3</v>
      </c>
      <c r="B325" s="123" t="s">
        <v>305</v>
      </c>
      <c r="C325" s="119" t="s">
        <v>306</v>
      </c>
      <c r="D325" s="118">
        <v>2</v>
      </c>
      <c r="E325" s="124" t="s">
        <v>302</v>
      </c>
      <c r="F325" s="164"/>
      <c r="G325" s="164"/>
      <c r="H325" s="135"/>
    </row>
    <row r="326" spans="1:8" ht="55.2" x14ac:dyDescent="0.3">
      <c r="A326" s="118">
        <v>4</v>
      </c>
      <c r="B326" s="123" t="s">
        <v>307</v>
      </c>
      <c r="C326" s="119" t="s">
        <v>308</v>
      </c>
      <c r="D326" s="118">
        <v>3</v>
      </c>
      <c r="E326" s="124" t="s">
        <v>302</v>
      </c>
      <c r="F326" s="164"/>
      <c r="G326" s="164"/>
      <c r="H326" s="135"/>
    </row>
    <row r="327" spans="1:8" ht="41.4" x14ac:dyDescent="0.3">
      <c r="A327" s="118">
        <v>6</v>
      </c>
      <c r="B327" s="123" t="s">
        <v>309</v>
      </c>
      <c r="C327" s="119" t="s">
        <v>310</v>
      </c>
      <c r="D327" s="118">
        <v>3</v>
      </c>
      <c r="E327" s="124" t="s">
        <v>302</v>
      </c>
      <c r="F327" s="164"/>
      <c r="G327" s="164"/>
      <c r="H327" s="135"/>
    </row>
    <row r="328" spans="1:8" ht="41.4" x14ac:dyDescent="0.3">
      <c r="A328" s="118">
        <v>9</v>
      </c>
      <c r="B328" s="123" t="s">
        <v>311</v>
      </c>
      <c r="C328" s="119" t="s">
        <v>312</v>
      </c>
      <c r="D328" s="118">
        <v>17</v>
      </c>
      <c r="E328" s="124" t="s">
        <v>302</v>
      </c>
      <c r="F328" s="164"/>
      <c r="G328" s="164"/>
      <c r="H328" s="135"/>
    </row>
    <row r="329" spans="1:8" ht="55.2" x14ac:dyDescent="0.3">
      <c r="A329" s="118">
        <v>10</v>
      </c>
      <c r="B329" s="123" t="s">
        <v>313</v>
      </c>
      <c r="C329" s="119" t="s">
        <v>314</v>
      </c>
      <c r="D329" s="118">
        <v>6</v>
      </c>
      <c r="E329" s="124" t="s">
        <v>302</v>
      </c>
      <c r="F329" s="164"/>
      <c r="G329" s="164"/>
      <c r="H329" s="135"/>
    </row>
    <row r="330" spans="1:8" ht="27.6" x14ac:dyDescent="0.3">
      <c r="A330" s="118">
        <v>11</v>
      </c>
      <c r="B330" s="123" t="s">
        <v>315</v>
      </c>
      <c r="C330" s="119" t="s">
        <v>316</v>
      </c>
      <c r="D330" s="118">
        <v>8</v>
      </c>
      <c r="E330" s="124" t="s">
        <v>302</v>
      </c>
      <c r="F330" s="164"/>
      <c r="G330" s="164"/>
      <c r="H330" s="135"/>
    </row>
    <row r="331" spans="1:8" x14ac:dyDescent="0.3">
      <c r="A331" s="118">
        <v>12</v>
      </c>
      <c r="B331" s="123"/>
      <c r="C331" s="119" t="s">
        <v>317</v>
      </c>
      <c r="D331" s="118">
        <v>4</v>
      </c>
      <c r="E331" s="124" t="s">
        <v>302</v>
      </c>
      <c r="F331" s="164"/>
      <c r="G331" s="164"/>
      <c r="H331" s="135"/>
    </row>
    <row r="332" spans="1:8" x14ac:dyDescent="0.3">
      <c r="A332" s="118">
        <v>13</v>
      </c>
      <c r="B332" s="123"/>
      <c r="C332" s="119" t="s">
        <v>444</v>
      </c>
      <c r="D332" s="118">
        <v>1</v>
      </c>
      <c r="E332" s="124" t="s">
        <v>302</v>
      </c>
      <c r="F332" s="164"/>
      <c r="G332" s="164"/>
      <c r="H332" s="135"/>
    </row>
    <row r="333" spans="1:8" x14ac:dyDescent="0.3">
      <c r="A333" s="122"/>
      <c r="B333" s="116"/>
      <c r="C333" s="114" t="s">
        <v>318</v>
      </c>
      <c r="D333" s="114"/>
      <c r="E333" s="117"/>
      <c r="F333" s="161"/>
      <c r="G333" s="161"/>
      <c r="H333" s="135"/>
    </row>
    <row r="334" spans="1:8" x14ac:dyDescent="0.3">
      <c r="A334" s="122"/>
      <c r="B334" s="116"/>
      <c r="C334" s="114"/>
      <c r="D334" s="112"/>
      <c r="E334" s="115"/>
      <c r="F334" s="161"/>
      <c r="G334" s="161"/>
      <c r="H334" s="135"/>
    </row>
    <row r="335" spans="1:8" x14ac:dyDescent="0.3">
      <c r="A335" s="112" t="s">
        <v>319</v>
      </c>
      <c r="B335" s="116"/>
      <c r="C335" s="114" t="s">
        <v>320</v>
      </c>
      <c r="D335" s="114"/>
      <c r="E335" s="117"/>
      <c r="F335" s="162"/>
      <c r="G335" s="162"/>
      <c r="H335" s="135"/>
    </row>
    <row r="336" spans="1:8" ht="55.2" x14ac:dyDescent="0.3">
      <c r="A336" s="118">
        <v>1</v>
      </c>
      <c r="B336" s="123" t="s">
        <v>321</v>
      </c>
      <c r="C336" s="119" t="s">
        <v>322</v>
      </c>
      <c r="D336" s="118">
        <f>D324</f>
        <v>11</v>
      </c>
      <c r="E336" s="124" t="s">
        <v>302</v>
      </c>
      <c r="F336" s="164"/>
      <c r="G336" s="164"/>
      <c r="H336" s="135"/>
    </row>
    <row r="337" spans="1:8" ht="41.4" x14ac:dyDescent="0.3">
      <c r="A337" s="118">
        <v>2</v>
      </c>
      <c r="B337" s="123" t="s">
        <v>323</v>
      </c>
      <c r="C337" s="119" t="s">
        <v>324</v>
      </c>
      <c r="D337" s="118">
        <f>D322+D325+D330+D331+D332</f>
        <v>36</v>
      </c>
      <c r="E337" s="124" t="s">
        <v>302</v>
      </c>
      <c r="F337" s="164"/>
      <c r="G337" s="164"/>
      <c r="H337" s="135"/>
    </row>
    <row r="338" spans="1:8" ht="41.4" x14ac:dyDescent="0.3">
      <c r="A338" s="118">
        <v>3</v>
      </c>
      <c r="B338" s="123" t="s">
        <v>325</v>
      </c>
      <c r="C338" s="119" t="s">
        <v>326</v>
      </c>
      <c r="D338" s="118">
        <f>D326</f>
        <v>3</v>
      </c>
      <c r="E338" s="124" t="s">
        <v>302</v>
      </c>
      <c r="F338" s="164"/>
      <c r="G338" s="164"/>
      <c r="H338" s="135"/>
    </row>
    <row r="339" spans="1:8" ht="69" x14ac:dyDescent="0.3">
      <c r="A339" s="118">
        <v>4</v>
      </c>
      <c r="B339" s="123" t="s">
        <v>327</v>
      </c>
      <c r="C339" s="119" t="s">
        <v>328</v>
      </c>
      <c r="D339" s="118">
        <f>D327</f>
        <v>3</v>
      </c>
      <c r="E339" s="124" t="s">
        <v>302</v>
      </c>
      <c r="F339" s="164"/>
      <c r="G339" s="164"/>
      <c r="H339" s="135"/>
    </row>
    <row r="340" spans="1:8" x14ac:dyDescent="0.3">
      <c r="A340" s="122"/>
      <c r="B340" s="116"/>
      <c r="C340" s="114" t="s">
        <v>329</v>
      </c>
      <c r="D340" s="114"/>
      <c r="E340" s="117"/>
      <c r="F340" s="161"/>
      <c r="G340" s="161"/>
      <c r="H340" s="135"/>
    </row>
    <row r="341" spans="1:8" x14ac:dyDescent="0.3">
      <c r="A341" s="122"/>
      <c r="B341" s="116"/>
      <c r="C341" s="114"/>
      <c r="D341" s="112"/>
      <c r="E341" s="115"/>
      <c r="F341" s="161"/>
      <c r="G341" s="161"/>
      <c r="H341" s="135"/>
    </row>
    <row r="342" spans="1:8" x14ac:dyDescent="0.3">
      <c r="A342" s="112" t="s">
        <v>330</v>
      </c>
      <c r="B342" s="116"/>
      <c r="C342" s="114" t="s">
        <v>331</v>
      </c>
      <c r="D342" s="114"/>
      <c r="E342" s="117"/>
      <c r="F342" s="162"/>
      <c r="G342" s="162"/>
      <c r="H342" s="135"/>
    </row>
    <row r="343" spans="1:8" ht="41.4" x14ac:dyDescent="0.3">
      <c r="A343" s="118">
        <v>1</v>
      </c>
      <c r="B343" s="123" t="s">
        <v>332</v>
      </c>
      <c r="C343" s="119" t="s">
        <v>333</v>
      </c>
      <c r="D343" s="118">
        <v>2</v>
      </c>
      <c r="E343" s="124" t="s">
        <v>91</v>
      </c>
      <c r="F343" s="164"/>
      <c r="G343" s="164"/>
      <c r="H343" s="135"/>
    </row>
    <row r="344" spans="1:8" x14ac:dyDescent="0.3">
      <c r="A344" s="122"/>
      <c r="B344" s="116"/>
      <c r="C344" s="114" t="s">
        <v>334</v>
      </c>
      <c r="D344" s="114"/>
      <c r="E344" s="117"/>
      <c r="F344" s="161"/>
      <c r="G344" s="161"/>
      <c r="H344" s="135"/>
    </row>
    <row r="345" spans="1:8" x14ac:dyDescent="0.3">
      <c r="A345" s="122"/>
      <c r="B345" s="116"/>
      <c r="C345" s="114"/>
      <c r="D345" s="112"/>
      <c r="E345" s="115"/>
      <c r="F345" s="161"/>
      <c r="G345" s="161"/>
      <c r="H345" s="135"/>
    </row>
    <row r="346" spans="1:8" x14ac:dyDescent="0.3">
      <c r="A346" s="112" t="s">
        <v>335</v>
      </c>
      <c r="B346" s="116"/>
      <c r="C346" s="114" t="s">
        <v>336</v>
      </c>
      <c r="D346" s="122"/>
      <c r="E346" s="121"/>
      <c r="F346" s="163"/>
      <c r="G346" s="163"/>
      <c r="H346" s="135"/>
    </row>
    <row r="347" spans="1:8" ht="41.4" x14ac:dyDescent="0.3">
      <c r="A347" s="126">
        <v>1</v>
      </c>
      <c r="B347" s="116"/>
      <c r="C347" s="125" t="s">
        <v>436</v>
      </c>
      <c r="D347" s="122">
        <v>200</v>
      </c>
      <c r="E347" s="121" t="s">
        <v>41</v>
      </c>
      <c r="F347" s="163"/>
      <c r="G347" s="163"/>
      <c r="H347" s="135"/>
    </row>
    <row r="348" spans="1:8" ht="55.2" x14ac:dyDescent="0.3">
      <c r="A348" s="126">
        <v>2</v>
      </c>
      <c r="B348" s="116"/>
      <c r="C348" s="125" t="s">
        <v>445</v>
      </c>
      <c r="D348" s="122">
        <v>300</v>
      </c>
      <c r="E348" s="121" t="s">
        <v>41</v>
      </c>
      <c r="F348" s="163"/>
      <c r="G348" s="163"/>
      <c r="H348" s="135"/>
    </row>
    <row r="349" spans="1:8" ht="41.4" x14ac:dyDescent="0.3">
      <c r="A349" s="126">
        <v>3</v>
      </c>
      <c r="B349" s="116"/>
      <c r="C349" s="125" t="s">
        <v>437</v>
      </c>
      <c r="D349" s="122">
        <v>25</v>
      </c>
      <c r="E349" s="121" t="s">
        <v>41</v>
      </c>
      <c r="F349" s="163"/>
      <c r="G349" s="163"/>
      <c r="H349" s="135"/>
    </row>
    <row r="350" spans="1:8" ht="41.4" x14ac:dyDescent="0.3">
      <c r="A350" s="126">
        <v>4</v>
      </c>
      <c r="B350" s="123" t="s">
        <v>337</v>
      </c>
      <c r="C350" s="119" t="s">
        <v>387</v>
      </c>
      <c r="D350" s="118">
        <v>50</v>
      </c>
      <c r="E350" s="124" t="s">
        <v>41</v>
      </c>
      <c r="F350" s="164"/>
      <c r="G350" s="163"/>
      <c r="H350" s="135"/>
    </row>
    <row r="351" spans="1:8" x14ac:dyDescent="0.3">
      <c r="A351" s="122"/>
      <c r="B351" s="116"/>
      <c r="C351" s="114" t="s">
        <v>338</v>
      </c>
      <c r="D351" s="114"/>
      <c r="E351" s="117"/>
      <c r="F351" s="161"/>
      <c r="G351" s="161"/>
      <c r="H351" s="135"/>
    </row>
    <row r="352" spans="1:8" x14ac:dyDescent="0.3">
      <c r="A352" s="122"/>
      <c r="B352" s="116"/>
      <c r="C352" s="114"/>
      <c r="D352" s="112"/>
      <c r="E352" s="115"/>
      <c r="F352" s="161"/>
      <c r="G352" s="161"/>
      <c r="H352" s="135"/>
    </row>
    <row r="353" spans="1:8" x14ac:dyDescent="0.3">
      <c r="A353" s="129" t="s">
        <v>55</v>
      </c>
      <c r="B353" s="116"/>
      <c r="C353" s="114" t="s">
        <v>339</v>
      </c>
      <c r="D353" s="114"/>
      <c r="E353" s="117"/>
      <c r="F353" s="162"/>
      <c r="G353" s="162"/>
      <c r="H353" s="135"/>
    </row>
    <row r="354" spans="1:8" ht="41.4" x14ac:dyDescent="0.3">
      <c r="A354" s="122">
        <v>1</v>
      </c>
      <c r="B354" s="116"/>
      <c r="C354" s="125" t="s">
        <v>438</v>
      </c>
      <c r="D354" s="122">
        <v>19</v>
      </c>
      <c r="E354" s="121" t="s">
        <v>17</v>
      </c>
      <c r="F354" s="163"/>
      <c r="G354" s="163"/>
      <c r="H354" s="135"/>
    </row>
    <row r="355" spans="1:8" ht="27.6" x14ac:dyDescent="0.3">
      <c r="A355" s="122">
        <v>2</v>
      </c>
      <c r="B355" s="116"/>
      <c r="C355" s="125" t="s">
        <v>439</v>
      </c>
      <c r="D355" s="122">
        <v>6</v>
      </c>
      <c r="E355" s="121" t="s">
        <v>17</v>
      </c>
      <c r="F355" s="163"/>
      <c r="G355" s="163"/>
      <c r="H355" s="135"/>
    </row>
    <row r="356" spans="1:8" ht="27.6" x14ac:dyDescent="0.3">
      <c r="A356" s="122">
        <v>3</v>
      </c>
      <c r="B356" s="116"/>
      <c r="C356" s="125" t="s">
        <v>440</v>
      </c>
      <c r="D356" s="122">
        <v>2</v>
      </c>
      <c r="E356" s="121" t="s">
        <v>17</v>
      </c>
      <c r="F356" s="163"/>
      <c r="G356" s="163"/>
      <c r="H356" s="135"/>
    </row>
    <row r="357" spans="1:8" ht="27.6" x14ac:dyDescent="0.3">
      <c r="A357" s="122">
        <v>4</v>
      </c>
      <c r="B357" s="116"/>
      <c r="C357" s="125" t="s">
        <v>441</v>
      </c>
      <c r="D357" s="122">
        <v>1</v>
      </c>
      <c r="E357" s="121" t="s">
        <v>17</v>
      </c>
      <c r="F357" s="163"/>
      <c r="G357" s="163"/>
      <c r="H357" s="135"/>
    </row>
    <row r="358" spans="1:8" ht="55.2" x14ac:dyDescent="0.3">
      <c r="A358" s="122">
        <v>5</v>
      </c>
      <c r="B358" s="116"/>
      <c r="C358" s="125" t="s">
        <v>446</v>
      </c>
      <c r="D358" s="122">
        <v>5</v>
      </c>
      <c r="E358" s="121" t="s">
        <v>17</v>
      </c>
      <c r="F358" s="163"/>
      <c r="G358" s="163"/>
      <c r="H358" s="135"/>
    </row>
    <row r="359" spans="1:8" ht="55.2" x14ac:dyDescent="0.3">
      <c r="A359" s="122">
        <v>6</v>
      </c>
      <c r="B359" s="116"/>
      <c r="C359" s="125" t="s">
        <v>447</v>
      </c>
      <c r="D359" s="122">
        <v>5</v>
      </c>
      <c r="E359" s="121" t="s">
        <v>17</v>
      </c>
      <c r="F359" s="163"/>
      <c r="G359" s="163"/>
      <c r="H359" s="135"/>
    </row>
    <row r="360" spans="1:8" x14ac:dyDescent="0.3">
      <c r="A360" s="122"/>
      <c r="B360" s="116"/>
      <c r="C360" s="114" t="s">
        <v>340</v>
      </c>
      <c r="D360" s="114"/>
      <c r="E360" s="117"/>
      <c r="F360" s="161"/>
      <c r="G360" s="161"/>
      <c r="H360" s="135"/>
    </row>
    <row r="361" spans="1:8" x14ac:dyDescent="0.3">
      <c r="A361" s="122"/>
      <c r="B361" s="116"/>
      <c r="C361" s="114"/>
      <c r="D361" s="112"/>
      <c r="E361" s="115"/>
      <c r="F361" s="161"/>
      <c r="G361" s="161"/>
      <c r="H361" s="135"/>
    </row>
    <row r="362" spans="1:8" x14ac:dyDescent="0.3">
      <c r="A362" s="129" t="s">
        <v>341</v>
      </c>
      <c r="B362" s="116"/>
      <c r="C362" s="130" t="s">
        <v>342</v>
      </c>
      <c r="D362" s="122"/>
      <c r="E362" s="121"/>
      <c r="F362" s="163"/>
      <c r="G362" s="163"/>
      <c r="H362" s="135"/>
    </row>
    <row r="363" spans="1:8" ht="331.2" x14ac:dyDescent="0.3">
      <c r="A363" s="122">
        <v>1</v>
      </c>
      <c r="B363" s="116"/>
      <c r="C363" s="127" t="s">
        <v>453</v>
      </c>
      <c r="D363" s="122">
        <v>8</v>
      </c>
      <c r="E363" s="121" t="s">
        <v>17</v>
      </c>
      <c r="F363" s="163"/>
      <c r="G363" s="163"/>
      <c r="H363" s="135"/>
    </row>
    <row r="364" spans="1:8" x14ac:dyDescent="0.3">
      <c r="A364" s="122">
        <v>2</v>
      </c>
      <c r="B364" s="116"/>
      <c r="C364" s="127" t="s">
        <v>343</v>
      </c>
      <c r="D364" s="122">
        <v>120</v>
      </c>
      <c r="E364" s="121" t="s">
        <v>41</v>
      </c>
      <c r="F364" s="163"/>
      <c r="G364" s="165"/>
      <c r="H364" s="135"/>
    </row>
    <row r="365" spans="1:8" x14ac:dyDescent="0.3">
      <c r="A365" s="122"/>
      <c r="B365" s="116"/>
      <c r="C365" s="114" t="s">
        <v>344</v>
      </c>
      <c r="D365" s="114"/>
      <c r="E365" s="117"/>
      <c r="F365" s="161"/>
      <c r="G365" s="161"/>
      <c r="H365" s="135"/>
    </row>
    <row r="366" spans="1:8" x14ac:dyDescent="0.3">
      <c r="A366" s="122"/>
      <c r="B366" s="116"/>
      <c r="C366" s="127"/>
      <c r="D366" s="122"/>
      <c r="E366" s="121"/>
      <c r="F366" s="163"/>
      <c r="G366" s="163"/>
      <c r="H366" s="135"/>
    </row>
    <row r="367" spans="1:8" x14ac:dyDescent="0.3">
      <c r="A367" s="129" t="s">
        <v>345</v>
      </c>
      <c r="B367" s="116"/>
      <c r="C367" s="130" t="s">
        <v>346</v>
      </c>
      <c r="D367" s="122"/>
      <c r="E367" s="121"/>
      <c r="F367" s="163"/>
      <c r="G367" s="163"/>
      <c r="H367" s="135"/>
    </row>
    <row r="368" spans="1:8" ht="409.6" x14ac:dyDescent="0.3">
      <c r="A368" s="122">
        <v>1</v>
      </c>
      <c r="B368" s="116"/>
      <c r="C368" s="125" t="s">
        <v>448</v>
      </c>
      <c r="D368" s="122">
        <v>1</v>
      </c>
      <c r="E368" s="121" t="s">
        <v>347</v>
      </c>
      <c r="F368" s="163"/>
      <c r="G368" s="163"/>
      <c r="H368" s="135"/>
    </row>
    <row r="369" spans="1:8" x14ac:dyDescent="0.3">
      <c r="A369" s="122"/>
      <c r="B369" s="116"/>
      <c r="C369" s="114" t="s">
        <v>348</v>
      </c>
      <c r="D369" s="114"/>
      <c r="E369" s="117"/>
      <c r="F369" s="162"/>
      <c r="G369" s="161"/>
      <c r="H369" s="135"/>
    </row>
    <row r="370" spans="1:8" x14ac:dyDescent="0.3">
      <c r="A370" s="122"/>
      <c r="B370" s="116"/>
      <c r="C370" s="127"/>
      <c r="D370" s="122"/>
      <c r="E370" s="121"/>
      <c r="F370" s="163"/>
      <c r="G370" s="163"/>
      <c r="H370" s="135"/>
    </row>
    <row r="371" spans="1:8" ht="41.4" x14ac:dyDescent="0.3">
      <c r="A371" s="129" t="s">
        <v>349</v>
      </c>
      <c r="B371" s="116"/>
      <c r="C371" s="127" t="s">
        <v>449</v>
      </c>
      <c r="D371" s="122">
        <v>1</v>
      </c>
      <c r="E371" s="121" t="s">
        <v>302</v>
      </c>
      <c r="F371" s="163"/>
      <c r="G371" s="163"/>
      <c r="H371" s="135"/>
    </row>
    <row r="372" spans="1:8" ht="27.6" x14ac:dyDescent="0.3">
      <c r="A372" s="129" t="s">
        <v>350</v>
      </c>
      <c r="B372" s="116"/>
      <c r="C372" s="119" t="s">
        <v>351</v>
      </c>
      <c r="D372" s="122">
        <v>2</v>
      </c>
      <c r="E372" s="121" t="s">
        <v>302</v>
      </c>
      <c r="F372" s="163"/>
      <c r="G372" s="163"/>
      <c r="H372" s="135"/>
    </row>
    <row r="373" spans="1:8" x14ac:dyDescent="0.3">
      <c r="A373" s="129"/>
      <c r="B373" s="116"/>
      <c r="C373" s="114" t="s">
        <v>352</v>
      </c>
      <c r="D373" s="114"/>
      <c r="E373" s="117"/>
      <c r="F373" s="162"/>
      <c r="G373" s="166"/>
      <c r="H373" s="135"/>
    </row>
    <row r="374" spans="1:8" x14ac:dyDescent="0.3">
      <c r="A374" s="129">
        <v>0</v>
      </c>
      <c r="B374" s="116"/>
      <c r="C374" s="114" t="s">
        <v>353</v>
      </c>
      <c r="D374" s="122"/>
      <c r="E374" s="121"/>
      <c r="F374" s="163"/>
      <c r="G374" s="165"/>
      <c r="H374" s="135"/>
    </row>
    <row r="375" spans="1:8" ht="55.2" x14ac:dyDescent="0.3">
      <c r="A375" s="122">
        <v>1</v>
      </c>
      <c r="B375" s="116"/>
      <c r="C375" s="119" t="s">
        <v>354</v>
      </c>
      <c r="D375" s="122">
        <v>2</v>
      </c>
      <c r="E375" s="121" t="s">
        <v>302</v>
      </c>
      <c r="F375" s="163"/>
      <c r="G375" s="163"/>
      <c r="H375" s="135"/>
    </row>
    <row r="376" spans="1:8" ht="55.2" x14ac:dyDescent="0.3">
      <c r="A376" s="122">
        <v>2</v>
      </c>
      <c r="B376" s="116"/>
      <c r="C376" s="119" t="s">
        <v>355</v>
      </c>
      <c r="D376" s="122">
        <v>15</v>
      </c>
      <c r="E376" s="121" t="s">
        <v>41</v>
      </c>
      <c r="F376" s="163"/>
      <c r="G376" s="163"/>
      <c r="H376" s="135"/>
    </row>
    <row r="377" spans="1:8" x14ac:dyDescent="0.3">
      <c r="A377" s="129"/>
      <c r="B377" s="116"/>
      <c r="C377" s="114" t="s">
        <v>356</v>
      </c>
      <c r="D377" s="114"/>
      <c r="E377" s="117"/>
      <c r="F377" s="162"/>
      <c r="G377" s="166"/>
      <c r="H377" s="135"/>
    </row>
    <row r="378" spans="1:8" x14ac:dyDescent="0.3">
      <c r="A378" s="129" t="s">
        <v>370</v>
      </c>
      <c r="B378" s="116"/>
      <c r="C378" s="114" t="s">
        <v>358</v>
      </c>
      <c r="D378" s="112"/>
      <c r="E378" s="115"/>
      <c r="F378" s="167"/>
      <c r="G378" s="166"/>
      <c r="H378" s="135"/>
    </row>
    <row r="379" spans="1:8" ht="96.6" x14ac:dyDescent="0.3">
      <c r="A379" s="122">
        <v>1</v>
      </c>
      <c r="B379" s="116"/>
      <c r="C379" s="131" t="s">
        <v>450</v>
      </c>
      <c r="D379" s="122">
        <v>8</v>
      </c>
      <c r="E379" s="121" t="s">
        <v>302</v>
      </c>
      <c r="F379" s="168"/>
      <c r="G379" s="163"/>
      <c r="H379" s="135"/>
    </row>
    <row r="380" spans="1:8" ht="27.6" x14ac:dyDescent="0.3">
      <c r="A380" s="118">
        <v>2</v>
      </c>
      <c r="B380" s="123"/>
      <c r="C380" s="119" t="s">
        <v>359</v>
      </c>
      <c r="D380" s="118">
        <v>8</v>
      </c>
      <c r="E380" s="124" t="s">
        <v>302</v>
      </c>
      <c r="F380" s="164"/>
      <c r="G380" s="164"/>
      <c r="H380" s="135"/>
    </row>
    <row r="381" spans="1:8" x14ac:dyDescent="0.3">
      <c r="A381" s="122"/>
      <c r="B381" s="116"/>
      <c r="C381" s="119"/>
      <c r="D381" s="122"/>
      <c r="E381" s="121"/>
      <c r="F381" s="168"/>
      <c r="G381" s="166"/>
      <c r="H381" s="135"/>
    </row>
    <row r="382" spans="1:8" x14ac:dyDescent="0.3">
      <c r="A382" s="122"/>
      <c r="B382" s="116"/>
      <c r="C382" s="114" t="s">
        <v>360</v>
      </c>
      <c r="D382" s="114"/>
      <c r="E382" s="117"/>
      <c r="F382" s="162"/>
      <c r="G382" s="167"/>
      <c r="H382" s="135"/>
    </row>
  </sheetData>
  <sheetProtection algorithmName="SHA-512" hashValue="36XZ6uNTNbhf4A12Nk46GT3/2uuSkltb6KFNmo92ZpwgrYr+utG2bZ9ZXA4cEP5T9bjEiFGPKJVETnk7aDW+/A==" saltValue="w1Ufpyiuuu7sEdEDq4edkw==" spinCount="100000" sheet="1" objects="1" scenarios="1"/>
  <mergeCells count="1">
    <mergeCell ref="A299:D299"/>
  </mergeCells>
  <printOptions horizontalCentered="1"/>
  <pageMargins left="0.51181102362204722" right="0.51181102362204722" top="1.1023622047244095" bottom="0.59055118110236227" header="0.39370078740157483" footer="0.39370078740157483"/>
  <pageSetup paperSize="9" fitToHeight="0" orientation="landscape" r:id="rId1"/>
  <headerFooter>
    <oddHeader>&amp;C&amp;"Arial,Bold"Estimate for Civil Works
Project: Construction of Fuel Retail Outlet and associated facilties
Location: Damphu, Tsirang</oddHeader>
    <oddFooter>&amp;CPage: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1"/>
  <sheetViews>
    <sheetView workbookViewId="0">
      <selection activeCell="D21" sqref="D21"/>
    </sheetView>
  </sheetViews>
  <sheetFormatPr defaultColWidth="9.109375" defaultRowHeight="15" x14ac:dyDescent="0.25"/>
  <cols>
    <col min="1" max="1" width="7.21875" style="1" bestFit="1" customWidth="1"/>
    <col min="2" max="2" width="44" style="1" bestFit="1" customWidth="1"/>
    <col min="3" max="3" width="18.33203125" style="1" bestFit="1" customWidth="1"/>
    <col min="4" max="4" width="15" style="8" bestFit="1" customWidth="1"/>
    <col min="5" max="5" width="14.44140625" style="1" bestFit="1" customWidth="1"/>
    <col min="6" max="9" width="9.109375" style="1"/>
    <col min="10" max="10" width="11.77734375" style="1" bestFit="1" customWidth="1"/>
    <col min="11" max="11" width="9.6640625" style="1" bestFit="1" customWidth="1"/>
    <col min="12" max="16384" width="9.109375" style="1"/>
  </cols>
  <sheetData>
    <row r="1" spans="1:11" x14ac:dyDescent="0.25">
      <c r="A1" s="171" t="s">
        <v>418</v>
      </c>
      <c r="B1" s="171"/>
      <c r="C1" s="171"/>
    </row>
    <row r="2" spans="1:11" x14ac:dyDescent="0.25">
      <c r="A2" s="173" t="s">
        <v>510</v>
      </c>
      <c r="B2" s="173"/>
      <c r="C2" s="173"/>
    </row>
    <row r="3" spans="1:11" x14ac:dyDescent="0.25">
      <c r="A3" s="2" t="s">
        <v>258</v>
      </c>
      <c r="B3" s="2" t="s">
        <v>257</v>
      </c>
      <c r="C3" s="3" t="s">
        <v>6</v>
      </c>
    </row>
    <row r="4" spans="1:11" x14ac:dyDescent="0.25">
      <c r="A4" s="3" t="s">
        <v>413</v>
      </c>
      <c r="B4" s="2" t="s">
        <v>186</v>
      </c>
      <c r="C4" s="3"/>
    </row>
    <row r="5" spans="1:11" x14ac:dyDescent="0.25">
      <c r="A5" s="4" t="s">
        <v>276</v>
      </c>
      <c r="B5" s="5" t="s">
        <v>179</v>
      </c>
      <c r="C5" s="6"/>
      <c r="E5" s="11"/>
    </row>
    <row r="6" spans="1:11" x14ac:dyDescent="0.25">
      <c r="A6" s="4" t="s">
        <v>295</v>
      </c>
      <c r="B6" s="5" t="s">
        <v>395</v>
      </c>
      <c r="C6" s="6"/>
      <c r="E6" s="11"/>
    </row>
    <row r="7" spans="1:11" x14ac:dyDescent="0.25">
      <c r="A7" s="4" t="s">
        <v>298</v>
      </c>
      <c r="B7" s="5" t="s">
        <v>180</v>
      </c>
      <c r="C7" s="6"/>
      <c r="E7" s="11"/>
    </row>
    <row r="8" spans="1:11" x14ac:dyDescent="0.25">
      <c r="A8" s="4" t="s">
        <v>319</v>
      </c>
      <c r="B8" s="5" t="s">
        <v>181</v>
      </c>
      <c r="C8" s="6"/>
      <c r="E8" s="11"/>
    </row>
    <row r="9" spans="1:11" x14ac:dyDescent="0.25">
      <c r="A9" s="4" t="s">
        <v>377</v>
      </c>
      <c r="B9" s="5" t="s">
        <v>182</v>
      </c>
      <c r="C9" s="6"/>
      <c r="E9" s="11"/>
    </row>
    <row r="10" spans="1:11" x14ac:dyDescent="0.25">
      <c r="A10" s="4" t="s">
        <v>330</v>
      </c>
      <c r="B10" s="5" t="s">
        <v>401</v>
      </c>
      <c r="C10" s="6"/>
      <c r="E10" s="11"/>
    </row>
    <row r="11" spans="1:11" x14ac:dyDescent="0.25">
      <c r="A11" s="4" t="s">
        <v>335</v>
      </c>
      <c r="B11" s="5" t="s">
        <v>183</v>
      </c>
      <c r="C11" s="6"/>
      <c r="E11" s="11"/>
    </row>
    <row r="12" spans="1:11" x14ac:dyDescent="0.25">
      <c r="A12" s="4" t="s">
        <v>379</v>
      </c>
      <c r="B12" s="5" t="s">
        <v>184</v>
      </c>
      <c r="C12" s="6"/>
      <c r="E12" s="11"/>
    </row>
    <row r="13" spans="1:11" x14ac:dyDescent="0.25">
      <c r="A13" s="4" t="s">
        <v>55</v>
      </c>
      <c r="B13" s="7" t="s">
        <v>214</v>
      </c>
      <c r="C13" s="6"/>
      <c r="E13" s="11"/>
      <c r="J13" s="12"/>
    </row>
    <row r="14" spans="1:11" x14ac:dyDescent="0.25">
      <c r="A14" s="4" t="s">
        <v>341</v>
      </c>
      <c r="B14" s="7" t="str">
        <f>'civil (2)'!C199</f>
        <v>Underground Tanks</v>
      </c>
      <c r="C14" s="6"/>
      <c r="E14" s="11"/>
      <c r="K14" s="12"/>
    </row>
    <row r="15" spans="1:11" x14ac:dyDescent="0.25">
      <c r="A15" s="4" t="s">
        <v>345</v>
      </c>
      <c r="B15" s="7" t="s">
        <v>380</v>
      </c>
      <c r="C15" s="6"/>
      <c r="E15" s="11"/>
      <c r="J15" s="12"/>
    </row>
    <row r="16" spans="1:11" x14ac:dyDescent="0.25">
      <c r="A16" s="4" t="s">
        <v>349</v>
      </c>
      <c r="B16" s="7" t="s">
        <v>381</v>
      </c>
      <c r="C16" s="6"/>
      <c r="E16" s="11"/>
      <c r="J16" s="12"/>
    </row>
    <row r="17" spans="1:10" x14ac:dyDescent="0.25">
      <c r="A17" s="4" t="s">
        <v>289</v>
      </c>
      <c r="B17" s="7" t="s">
        <v>511</v>
      </c>
      <c r="C17" s="6"/>
      <c r="E17" s="11"/>
      <c r="J17" s="12"/>
    </row>
    <row r="18" spans="1:10" x14ac:dyDescent="0.25">
      <c r="A18" s="4" t="s">
        <v>350</v>
      </c>
      <c r="B18" s="7" t="s">
        <v>185</v>
      </c>
      <c r="C18" s="6"/>
      <c r="E18" s="11"/>
      <c r="J18" s="12"/>
    </row>
    <row r="19" spans="1:10" x14ac:dyDescent="0.25">
      <c r="A19" s="4" t="s">
        <v>384</v>
      </c>
      <c r="B19" s="7" t="s">
        <v>259</v>
      </c>
      <c r="C19" s="6"/>
      <c r="E19" s="11"/>
    </row>
    <row r="20" spans="1:10" x14ac:dyDescent="0.25">
      <c r="A20" s="4" t="s">
        <v>370</v>
      </c>
      <c r="B20" s="5" t="s">
        <v>388</v>
      </c>
      <c r="C20" s="6"/>
      <c r="E20" s="11"/>
    </row>
    <row r="21" spans="1:10" x14ac:dyDescent="0.25">
      <c r="A21" s="172" t="s">
        <v>416</v>
      </c>
      <c r="B21" s="172"/>
      <c r="C21" s="9"/>
      <c r="E21" s="11"/>
    </row>
    <row r="22" spans="1:10" x14ac:dyDescent="0.25">
      <c r="A22" s="3" t="s">
        <v>414</v>
      </c>
      <c r="B22" s="13" t="s">
        <v>415</v>
      </c>
      <c r="C22" s="9"/>
    </row>
    <row r="23" spans="1:10" x14ac:dyDescent="0.25">
      <c r="A23" s="4" t="s">
        <v>357</v>
      </c>
      <c r="B23" s="7" t="s">
        <v>411</v>
      </c>
      <c r="C23" s="6"/>
    </row>
    <row r="24" spans="1:10" x14ac:dyDescent="0.25">
      <c r="A24" s="4"/>
      <c r="B24" s="14" t="s">
        <v>412</v>
      </c>
      <c r="C24" s="9"/>
    </row>
    <row r="25" spans="1:10" x14ac:dyDescent="0.25">
      <c r="A25" s="4"/>
      <c r="B25" s="14" t="s">
        <v>417</v>
      </c>
      <c r="C25" s="9"/>
    </row>
    <row r="26" spans="1:10" x14ac:dyDescent="0.25">
      <c r="A26" s="170" t="s">
        <v>509</v>
      </c>
      <c r="B26" s="170"/>
      <c r="C26" s="9"/>
    </row>
    <row r="27" spans="1:10" x14ac:dyDescent="0.25">
      <c r="A27" s="170" t="s">
        <v>361</v>
      </c>
      <c r="B27" s="170"/>
      <c r="C27" s="9"/>
    </row>
    <row r="28" spans="1:10" hidden="1" x14ac:dyDescent="0.25">
      <c r="B28" s="1" t="s">
        <v>364</v>
      </c>
      <c r="C28" s="10"/>
    </row>
    <row r="29" spans="1:10" x14ac:dyDescent="0.25">
      <c r="C29" s="8"/>
    </row>
    <row r="31" spans="1:10" x14ac:dyDescent="0.25">
      <c r="C31" s="11"/>
    </row>
  </sheetData>
  <mergeCells count="5">
    <mergeCell ref="A26:B26"/>
    <mergeCell ref="A1:C1"/>
    <mergeCell ref="A21:B21"/>
    <mergeCell ref="A27:B27"/>
    <mergeCell ref="A2:C2"/>
  </mergeCells>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civil (2)</vt:lpstr>
      <vt:lpstr>TOTAL</vt:lpstr>
      <vt:lpstr>TOTAL!Print_Area</vt:lpstr>
      <vt:lpstr>'civil (2)'!Print_Titles</vt:lpstr>
      <vt:lpstr>TOTAL!Print_Titles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2022-05-20T08:38:57Z</dcterms:modified>
</cp:coreProperties>
</file>